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06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  <sheet name="Sheet1" sheetId="2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I7" i="4" l="1"/>
  <c r="H7" i="4"/>
  <c r="F7" i="8"/>
  <c r="G7" i="8"/>
  <c r="H7" i="8"/>
  <c r="F7" i="6" l="1"/>
  <c r="G7" i="6"/>
  <c r="H7" i="6"/>
  <c r="J7" i="6"/>
  <c r="I7" i="6"/>
  <c r="J18" i="6"/>
  <c r="H18" i="6"/>
  <c r="G18" i="6" s="1"/>
  <c r="F18" i="6" s="1"/>
  <c r="I18" i="6"/>
  <c r="G8" i="6"/>
  <c r="H8" i="6"/>
  <c r="F8" i="6"/>
  <c r="I8" i="6"/>
  <c r="G27" i="6"/>
  <c r="F27" i="6" s="1"/>
  <c r="H27" i="6"/>
  <c r="G20" i="6"/>
  <c r="F20" i="6" s="1"/>
  <c r="H20" i="6"/>
  <c r="I35" i="6"/>
  <c r="G35" i="6" s="1"/>
  <c r="F35" i="6" s="1"/>
  <c r="G10" i="6"/>
  <c r="F10" i="6" s="1"/>
  <c r="G11" i="6"/>
  <c r="F11" i="6" s="1"/>
  <c r="G12" i="6"/>
  <c r="F12" i="6" s="1"/>
  <c r="G13" i="6"/>
  <c r="F13" i="6" s="1"/>
  <c r="G14" i="6"/>
  <c r="F14" i="6" s="1"/>
  <c r="G15" i="6"/>
  <c r="F15" i="6" s="1"/>
  <c r="G16" i="6"/>
  <c r="F16" i="6" s="1"/>
  <c r="G17" i="6"/>
  <c r="F17" i="6" s="1"/>
  <c r="G19" i="6"/>
  <c r="F19" i="6" s="1"/>
  <c r="G21" i="6"/>
  <c r="F21" i="6" s="1"/>
  <c r="G22" i="6"/>
  <c r="F22" i="6" s="1"/>
  <c r="G23" i="6"/>
  <c r="F23" i="6" s="1"/>
  <c r="G24" i="6"/>
  <c r="F24" i="6" s="1"/>
  <c r="G25" i="6"/>
  <c r="F25" i="6" s="1"/>
  <c r="G26" i="6"/>
  <c r="F26" i="6" s="1"/>
  <c r="G29" i="6"/>
  <c r="F29" i="6" s="1"/>
  <c r="G28" i="6"/>
  <c r="F28" i="6" s="1"/>
  <c r="G30" i="6"/>
  <c r="F30" i="6" s="1"/>
  <c r="G32" i="6"/>
  <c r="F32" i="6" s="1"/>
  <c r="G33" i="6"/>
  <c r="F33" i="6" s="1"/>
  <c r="G31" i="6"/>
  <c r="F31" i="6" s="1"/>
  <c r="G34" i="6"/>
  <c r="F34" i="6" s="1"/>
  <c r="G36" i="6"/>
  <c r="F36" i="6" s="1"/>
  <c r="G37" i="6"/>
  <c r="F37" i="6" s="1"/>
  <c r="G38" i="6"/>
  <c r="F38" i="6" s="1"/>
  <c r="H10" i="6"/>
  <c r="H11" i="6"/>
  <c r="H12" i="6"/>
  <c r="H13" i="6"/>
  <c r="H14" i="6"/>
  <c r="H15" i="6"/>
  <c r="H16" i="6"/>
  <c r="H17" i="6"/>
  <c r="H19" i="6"/>
  <c r="H21" i="6"/>
  <c r="H22" i="6"/>
  <c r="H23" i="6"/>
  <c r="H24" i="6"/>
  <c r="H25" i="6"/>
  <c r="H26" i="6"/>
  <c r="H29" i="6"/>
  <c r="H28" i="6"/>
  <c r="H30" i="6"/>
  <c r="H32" i="6"/>
  <c r="H33" i="6"/>
  <c r="H31" i="6"/>
  <c r="H34" i="6"/>
  <c r="H36" i="6"/>
  <c r="H37" i="6"/>
  <c r="H38" i="6"/>
  <c r="G9" i="6"/>
  <c r="F9" i="6" s="1"/>
  <c r="H9" i="6"/>
  <c r="F34" i="8"/>
  <c r="G34" i="8"/>
  <c r="F36" i="8"/>
  <c r="F37" i="8"/>
  <c r="F35" i="8"/>
  <c r="H18" i="8"/>
  <c r="F18" i="8" s="1"/>
  <c r="F27" i="8"/>
  <c r="F26" i="8"/>
  <c r="F20" i="8"/>
  <c r="F21" i="8"/>
  <c r="F22" i="8"/>
  <c r="F23" i="8"/>
  <c r="F24" i="8"/>
  <c r="F25" i="8"/>
  <c r="F28" i="8"/>
  <c r="F29" i="8"/>
  <c r="F30" i="8"/>
  <c r="F31" i="8"/>
  <c r="F32" i="8"/>
  <c r="F33" i="8"/>
  <c r="F19" i="8"/>
  <c r="F9" i="8"/>
  <c r="F10" i="8"/>
  <c r="F11" i="8"/>
  <c r="F12" i="8"/>
  <c r="F13" i="8"/>
  <c r="F14" i="8"/>
  <c r="F15" i="8"/>
  <c r="F16" i="8"/>
  <c r="F17" i="8"/>
  <c r="F8" i="8"/>
  <c r="H7" i="7"/>
  <c r="H18" i="7"/>
  <c r="H19" i="7"/>
  <c r="H17" i="7"/>
  <c r="G6" i="9"/>
  <c r="F15" i="5"/>
  <c r="F16" i="5"/>
  <c r="F26" i="5"/>
  <c r="F14" i="5"/>
  <c r="H9" i="4"/>
  <c r="H10" i="4"/>
  <c r="H11" i="4"/>
  <c r="H12" i="4"/>
  <c r="H13" i="4"/>
  <c r="H14" i="4"/>
  <c r="H15" i="4"/>
  <c r="H16" i="4"/>
  <c r="H8" i="4"/>
  <c r="H35" i="6" l="1"/>
  <c r="D8" i="3"/>
</calcChain>
</file>

<file path=xl/sharedStrings.xml><?xml version="1.0" encoding="utf-8"?>
<sst xmlns="http://schemas.openxmlformats.org/spreadsheetml/2006/main" count="800" uniqueCount="407">
  <si>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</si>
  <si>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</si>
  <si>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</si>
  <si>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</si>
  <si>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</si>
  <si>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</si>
  <si>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</si>
  <si>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</si>
  <si>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</si>
  <si>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</si>
  <si>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</si>
  <si>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</si>
  <si>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</si>
  <si>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</si>
  <si>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</si>
  <si>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</si>
  <si>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</si>
  <si>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</si>
  <si>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</si>
  <si>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</si>
  <si>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</si>
  <si>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</si>
  <si>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</si>
  <si>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</si>
  <si>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</si>
  <si>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</si>
  <si>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</si>
  <si>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</si>
  <si>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</si>
  <si>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</si>
  <si>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</si>
  <si>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</si>
  <si>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</si>
  <si>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</si>
  <si>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</si>
  <si>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</si>
  <si>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</si>
  <si>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</si>
  <si>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</si>
  <si>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</si>
  <si>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</si>
  <si>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</si>
  <si>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</si>
  <si>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</si>
  <si>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</si>
  <si>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</si>
  <si>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</si>
  <si>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</si>
  <si>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</si>
  <si>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</si>
  <si>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</si>
  <si>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</si>
  <si>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</si>
  <si>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</si>
  <si>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</si>
  <si>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</si>
  <si>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</si>
  <si>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</si>
  <si>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</si>
  <si>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</si>
  <si>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</si>
  <si>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</si>
  <si>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</si>
  <si>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</si>
  <si>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</si>
  <si>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</si>
  <si>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</si>
  <si>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</si>
  <si>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</si>
  <si>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</si>
  <si>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</si>
  <si>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</si>
  <si>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</si>
  <si>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</si>
  <si>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</si>
  <si>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</si>
  <si>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</si>
  <si>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</si>
  <si>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</si>
  <si>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</si>
  <si>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</si>
  <si>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</si>
  <si>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</si>
  <si>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</si>
  <si>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</si>
  <si>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</si>
  <si>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</si>
  <si>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</si>
  <si>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</si>
  <si>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</si>
  <si>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</si>
  <si>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</si>
  <si>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</si>
  <si>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</si>
  <si>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</si>
  <si>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</si>
  <si>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</si>
  <si>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</si>
  <si>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</si>
  <si>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</si>
  <si>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</si>
  <si>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</si>
  <si>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</si>
  <si>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</si>
  <si>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</si>
  <si>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</si>
  <si>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</si>
  <si>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</si>
  <si>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</si>
  <si>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</si>
  <si>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</si>
  <si>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</si>
  <si>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</si>
  <si>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</si>
  <si>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</si>
  <si>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</si>
  <si>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</si>
  <si>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</si>
  <si>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</si>
  <si>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</si>
  <si>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</si>
  <si>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</si>
  <si>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</si>
  <si>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</si>
  <si>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</si>
  <si>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</si>
  <si>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</si>
  <si>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</si>
  <si>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</si>
  <si>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</si>
  <si>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</si>
  <si>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</si>
  <si>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</si>
  <si>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</si>
  <si>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</si>
  <si>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</si>
  <si>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</si>
  <si>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</si>
  <si>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</si>
  <si>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</si>
  <si>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</si>
  <si>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</si>
  <si>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</si>
  <si>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</si>
  <si>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</si>
  <si>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</si>
  <si>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</si>
  <si>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</si>
  <si>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</si>
  <si>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</si>
  <si>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</si>
  <si>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</si>
  <si>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</si>
  <si>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</si>
  <si>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</si>
  <si>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</si>
  <si>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</si>
  <si>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</si>
  <si>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</si>
  <si>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</si>
  <si>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</si>
  <si>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</si>
  <si>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</si>
  <si>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</si>
  <si>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</si>
  <si>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</si>
  <si>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</si>
  <si>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</si>
  <si>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</si>
  <si>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</si>
  <si>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</si>
  <si>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</si>
  <si>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</si>
  <si>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</si>
  <si>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</si>
  <si>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</si>
  <si>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</si>
  <si>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</si>
  <si>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</si>
  <si>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</si>
  <si>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</si>
  <si>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</si>
  <si>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</si>
  <si>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</si>
  <si>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</si>
  <si>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</si>
  <si>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</si>
  <si>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</si>
  <si>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</si>
  <si>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</si>
  <si>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</si>
  <si>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</si>
  <si>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</si>
  <si>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</si>
  <si>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</si>
  <si>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</si>
  <si>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</si>
  <si>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</si>
  <si>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</si>
  <si>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</si>
  <si>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</si>
  <si>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</si>
  <si>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攀枝花市住房公积金管理中心</t>
    <phoneticPr fontId="33" type="noConversion"/>
  </si>
  <si>
    <t>此表无数据</t>
    <phoneticPr fontId="33" type="noConversion"/>
  </si>
  <si>
    <t>单位：市公积金中心</t>
    <phoneticPr fontId="33" type="noConversion"/>
  </si>
  <si>
    <t>市公积金中心</t>
    <phoneticPr fontId="33" type="noConversion"/>
  </si>
  <si>
    <t>05</t>
  </si>
  <si>
    <t>02</t>
  </si>
  <si>
    <t>210</t>
  </si>
  <si>
    <t>11</t>
  </si>
  <si>
    <t>99</t>
  </si>
  <si>
    <t>221</t>
  </si>
  <si>
    <t>01</t>
  </si>
  <si>
    <t>03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</si>
  <si>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</si>
  <si>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</si>
  <si>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</si>
  <si>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</si>
  <si>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</si>
  <si>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行政事业单位医疗</t>
  </si>
  <si>
    <t>其他行政事业单位医疗支出</t>
  </si>
  <si>
    <t>其他卫生健康支出</t>
  </si>
  <si>
    <t>住房保障支出</t>
  </si>
  <si>
    <t>住房公积金</t>
  </si>
  <si>
    <t>城乡社区住宅</t>
  </si>
  <si>
    <t>住房公积金管理</t>
  </si>
  <si>
    <t>单位：市公积金中心</t>
    <phoneticPr fontId="33" type="noConversion"/>
  </si>
  <si>
    <t>住房公积金管理</t>
    <phoneticPr fontId="33" type="noConversion"/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</si>
  <si>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</si>
  <si>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</si>
  <si>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</si>
  <si>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</si>
  <si>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</si>
  <si>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</si>
  <si>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</si>
  <si>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</si>
  <si>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</si>
  <si>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</si>
  <si>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</si>
  <si>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</si>
  <si>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</si>
  <si>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邮电费</t>
  </si>
  <si>
    <t>物业管理费</t>
  </si>
  <si>
    <t>差旅费</t>
  </si>
  <si>
    <t>会议费</t>
  </si>
  <si>
    <t>06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</si>
  <si>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</si>
  <si>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</si>
  <si>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</si>
  <si>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</si>
  <si>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</si>
  <si>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</si>
  <si>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</si>
  <si>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</si>
  <si>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印刷费</t>
    <phoneticPr fontId="33" type="noConversion"/>
  </si>
  <si>
    <t>维修费</t>
    <phoneticPr fontId="33" type="noConversion"/>
  </si>
  <si>
    <t>租赁费</t>
    <phoneticPr fontId="33" type="noConversion"/>
  </si>
  <si>
    <t>07</t>
  </si>
  <si>
    <t>08</t>
  </si>
  <si>
    <t>10</t>
  </si>
  <si>
    <t>12</t>
  </si>
  <si>
    <t>13</t>
  </si>
  <si>
    <t>09</t>
  </si>
  <si>
    <t>17</t>
  </si>
  <si>
    <t>28</t>
  </si>
  <si>
    <t>29</t>
  </si>
  <si>
    <t>39</t>
  </si>
  <si>
    <t>委托业务费</t>
  </si>
  <si>
    <t>印刷费</t>
    <phoneticPr fontId="33" type="noConversion"/>
  </si>
  <si>
    <t>01</t>
    <phoneticPr fontId="33" type="noConversion"/>
  </si>
  <si>
    <t>对个人和家庭的补助支出</t>
    <phoneticPr fontId="33" type="noConversion"/>
  </si>
  <si>
    <t>02</t>
    <phoneticPr fontId="33" type="noConversion"/>
  </si>
  <si>
    <t>租赁费</t>
    <phoneticPr fontId="33" type="noConversion"/>
  </si>
  <si>
    <t>其他交通费用</t>
    <phoneticPr fontId="33" type="noConversion"/>
  </si>
  <si>
    <t>部门预算项目绩效目标表</t>
  </si>
  <si>
    <t>部门（单位）</t>
  </si>
  <si>
    <t>群众满意度</t>
    <phoneticPr fontId="33" type="noConversion"/>
  </si>
  <si>
    <t>运行成本支出</t>
    <phoneticPr fontId="33" type="noConversion"/>
  </si>
  <si>
    <t>市公积金中心</t>
    <phoneticPr fontId="33" type="noConversion"/>
  </si>
  <si>
    <t>保障公积金中心业务开展所必需的成本支出</t>
    <phoneticPr fontId="33" type="noConversion"/>
  </si>
  <si>
    <r>
      <t>280</t>
    </r>
    <r>
      <rPr>
        <sz val="9"/>
        <rFont val="宋体"/>
        <family val="3"/>
        <charset val="134"/>
      </rPr>
      <t>万条</t>
    </r>
    <phoneticPr fontId="33" type="noConversion"/>
  </si>
  <si>
    <t>保障公积金专线网络畅通，短信推送及时。</t>
    <phoneticPr fontId="33" type="noConversion"/>
  </si>
  <si>
    <r>
      <t>1</t>
    </r>
    <r>
      <rPr>
        <sz val="9"/>
        <rFont val="宋体"/>
        <family val="3"/>
        <charset val="134"/>
      </rPr>
      <t>年</t>
    </r>
    <phoneticPr fontId="33" type="noConversion"/>
  </si>
  <si>
    <t>保证公积金业务正常开展，树立窗口形象。</t>
    <phoneticPr fontId="33" type="noConversion"/>
  </si>
  <si>
    <t>1年</t>
    <phoneticPr fontId="33" type="noConversion"/>
  </si>
  <si>
    <t>数据专线</t>
    <phoneticPr fontId="33" type="noConversion"/>
  </si>
  <si>
    <t>每年耗电量</t>
    <phoneticPr fontId="33" type="noConversion"/>
  </si>
  <si>
    <t>每年短信推送</t>
    <phoneticPr fontId="33" type="noConversion"/>
  </si>
  <si>
    <t>数据传输</t>
    <phoneticPr fontId="33" type="noConversion"/>
  </si>
  <si>
    <t>运行成本</t>
    <phoneticPr fontId="33" type="noConversion"/>
  </si>
  <si>
    <t>中心满意度</t>
    <phoneticPr fontId="33" type="noConversion"/>
  </si>
  <si>
    <t>(2025年度)</t>
    <phoneticPr fontId="33" type="noConversion"/>
  </si>
  <si>
    <t>6条</t>
    <phoneticPr fontId="33" type="noConversion"/>
  </si>
  <si>
    <r>
      <t>22</t>
    </r>
    <r>
      <rPr>
        <sz val="9"/>
        <rFont val="宋体"/>
        <family val="3"/>
        <charset val="134"/>
      </rPr>
      <t>万度/年</t>
    </r>
    <phoneticPr fontId="33" type="noConversion"/>
  </si>
  <si>
    <t>80万元</t>
    <phoneticPr fontId="33" type="noConversion"/>
  </si>
  <si>
    <t>公积金业务</t>
    <phoneticPr fontId="33" type="noConversion"/>
  </si>
  <si>
    <t>上缴增值收益</t>
    <phoneticPr fontId="33" type="noConversion"/>
  </si>
  <si>
    <t>1亿元</t>
    <phoneticPr fontId="33" type="noConversion"/>
  </si>
  <si>
    <t>2025年</t>
    <phoneticPr fontId="33" type="noConversion"/>
  </si>
  <si>
    <t>社会效益指标</t>
    <phoneticPr fontId="33" type="noConversion"/>
  </si>
  <si>
    <t>质量指标</t>
    <phoneticPr fontId="33" type="noConversion"/>
  </si>
  <si>
    <t>质量指标</t>
    <phoneticPr fontId="33" type="noConversion"/>
  </si>
  <si>
    <t>系统维护及时，数据安全</t>
    <phoneticPr fontId="33" type="noConversion"/>
  </si>
  <si>
    <t>硬件软件维护及时，保证数据安全。</t>
    <phoneticPr fontId="33" type="noConversion"/>
  </si>
  <si>
    <t>完成本年增值收益目标。</t>
    <phoneticPr fontId="33" type="noConversion"/>
  </si>
  <si>
    <t>信息系统运行维护费</t>
    <phoneticPr fontId="33" type="noConversion"/>
  </si>
  <si>
    <t>保障公积金信息系统正常运行的软件、硬件维护和等级保护测评的正常开展。</t>
    <phoneticPr fontId="33" type="noConversion"/>
  </si>
  <si>
    <t>三级等级保护测评</t>
    <phoneticPr fontId="33" type="noConversion"/>
  </si>
  <si>
    <r>
      <t>1</t>
    </r>
    <r>
      <rPr>
        <sz val="9"/>
        <rFont val="宋体"/>
        <family val="3"/>
        <charset val="134"/>
      </rPr>
      <t>次</t>
    </r>
    <phoneticPr fontId="33" type="noConversion"/>
  </si>
  <si>
    <t>硬件维护次数</t>
    <phoneticPr fontId="33" type="noConversion"/>
  </si>
  <si>
    <t>随时进行硬件维护</t>
    <phoneticPr fontId="33" type="noConversion"/>
  </si>
  <si>
    <t>时效指标</t>
    <phoneticPr fontId="33" type="noConversion"/>
  </si>
  <si>
    <t>运行维护成本</t>
    <phoneticPr fontId="33" type="noConversion"/>
  </si>
  <si>
    <t>系统运行</t>
    <phoneticPr fontId="33" type="noConversion"/>
  </si>
  <si>
    <t>系统运行平稳、数据安全。</t>
    <phoneticPr fontId="33" type="noConversion"/>
  </si>
  <si>
    <t>保障增值收益上缴</t>
    <phoneticPr fontId="33" type="noConversion"/>
  </si>
  <si>
    <t>(2025年度)</t>
    <phoneticPr fontId="33" type="noConversion"/>
  </si>
  <si>
    <t>150万元</t>
    <phoneticPr fontId="33" type="noConversion"/>
  </si>
  <si>
    <t>社会效益指标</t>
    <phoneticPr fontId="33" type="noConversion"/>
  </si>
  <si>
    <t>2025年</t>
    <phoneticPr fontId="33" type="noConversion"/>
  </si>
  <si>
    <t>95%以上</t>
    <phoneticPr fontId="33" type="noConversion"/>
  </si>
  <si>
    <t>95%以上</t>
    <phoneticPr fontId="33" type="noConversion"/>
  </si>
  <si>
    <t>项目名称</t>
    <phoneticPr fontId="33" type="noConversion"/>
  </si>
  <si>
    <t>攀钢代办手续费</t>
    <phoneticPr fontId="33" type="noConversion"/>
  </si>
  <si>
    <t>保证攀钢及所属企业的公积金缴存及时。</t>
  </si>
  <si>
    <t>攀钢及所属企业</t>
    <phoneticPr fontId="33" type="noConversion"/>
  </si>
  <si>
    <r>
      <t>120</t>
    </r>
    <r>
      <rPr>
        <sz val="9"/>
        <rFont val="宋体"/>
        <family val="3"/>
        <charset val="134"/>
      </rPr>
      <t>户</t>
    </r>
    <phoneticPr fontId="33" type="noConversion"/>
  </si>
  <si>
    <t>缴纳公积金</t>
  </si>
  <si>
    <t>及时缴存</t>
    <phoneticPr fontId="33" type="noConversion"/>
  </si>
  <si>
    <t>70万元</t>
    <phoneticPr fontId="33" type="noConversion"/>
  </si>
  <si>
    <t>代办手续成本</t>
  </si>
  <si>
    <t>公积金归集额</t>
  </si>
  <si>
    <t>保证公积金及时足额缴存，维护职工利益，维护社会稳定。</t>
    <phoneticPr fontId="33" type="noConversion"/>
  </si>
  <si>
    <t>数量指标</t>
    <phoneticPr fontId="33" type="noConversion"/>
  </si>
  <si>
    <t>项目名称</t>
    <phoneticPr fontId="33" type="noConversion"/>
  </si>
  <si>
    <r>
      <t>(202</t>
    </r>
    <r>
      <rPr>
        <sz val="10"/>
        <rFont val="宋体"/>
        <family val="3"/>
        <charset val="134"/>
      </rPr>
      <t>5年度)</t>
    </r>
    <phoneticPr fontId="12" type="noConversion"/>
  </si>
  <si>
    <t>入驻政务中心租金、物业费及水电费</t>
    <phoneticPr fontId="12" type="noConversion"/>
  </si>
  <si>
    <t>市公积金中心</t>
    <phoneticPr fontId="12" type="noConversion"/>
  </si>
  <si>
    <t>年度目标</t>
    <phoneticPr fontId="12" type="noConversion"/>
  </si>
  <si>
    <t>保证政务中心公积金窗口的整洁干净、保证水电供应，为缴存人提供舒适的办公环境，树立公积金形象。</t>
    <phoneticPr fontId="12" type="noConversion"/>
  </si>
  <si>
    <t>指标值（包含数字及文字描述）</t>
    <phoneticPr fontId="12" type="noConversion"/>
  </si>
  <si>
    <t>产出指标</t>
    <phoneticPr fontId="12" type="noConversion"/>
  </si>
  <si>
    <t>入驻人数</t>
    <phoneticPr fontId="12" type="noConversion"/>
  </si>
  <si>
    <t>37人</t>
    <phoneticPr fontId="12" type="noConversion"/>
  </si>
  <si>
    <t>入驻面积</t>
    <phoneticPr fontId="12" type="noConversion"/>
  </si>
  <si>
    <t>1221平方米</t>
    <phoneticPr fontId="12" type="noConversion"/>
  </si>
  <si>
    <t>入驻窗口</t>
    <phoneticPr fontId="12" type="noConversion"/>
  </si>
  <si>
    <t>3个</t>
    <phoneticPr fontId="12" type="noConversion"/>
  </si>
  <si>
    <t>供水供电情况</t>
    <phoneticPr fontId="12" type="noConversion"/>
  </si>
  <si>
    <t>保障供水供电</t>
    <phoneticPr fontId="12" type="noConversion"/>
  </si>
  <si>
    <t>1年</t>
    <phoneticPr fontId="12" type="noConversion"/>
  </si>
  <si>
    <t>2025年</t>
    <phoneticPr fontId="12" type="noConversion"/>
  </si>
  <si>
    <t xml:space="preserve"> 成本指标</t>
    <phoneticPr fontId="12" type="noConversion"/>
  </si>
  <si>
    <t>经济成本指标</t>
    <phoneticPr fontId="12" type="noConversion"/>
  </si>
  <si>
    <t>水电费</t>
    <phoneticPr fontId="12" type="noConversion"/>
  </si>
  <si>
    <t>1071元.人.年</t>
    <phoneticPr fontId="12" type="noConversion"/>
  </si>
  <si>
    <t>物业</t>
    <phoneticPr fontId="12" type="noConversion"/>
  </si>
  <si>
    <t>1000元.人.月</t>
    <phoneticPr fontId="12" type="noConversion"/>
  </si>
  <si>
    <t>房租</t>
    <phoneticPr fontId="12" type="noConversion"/>
  </si>
  <si>
    <t>40元/平.月</t>
    <phoneticPr fontId="12" type="noConversion"/>
  </si>
  <si>
    <t>效益指标</t>
    <phoneticPr fontId="12" type="noConversion"/>
  </si>
  <si>
    <t>保障窗口办公区整洁</t>
    <phoneticPr fontId="12" type="noConversion"/>
  </si>
  <si>
    <t>上交财政增值收益</t>
    <phoneticPr fontId="12" type="noConversion"/>
  </si>
  <si>
    <t>1亿元</t>
    <phoneticPr fontId="12" type="noConversion"/>
  </si>
  <si>
    <t>中心满意度</t>
    <phoneticPr fontId="12" type="noConversion"/>
  </si>
  <si>
    <t>95%</t>
    <phoneticPr fontId="12" type="noConversion"/>
  </si>
  <si>
    <t>部门预算项目绩效目标表</t>
    <phoneticPr fontId="12" type="noConversion"/>
  </si>
  <si>
    <t>表6-3</t>
    <phoneticPr fontId="33" type="noConversion"/>
  </si>
  <si>
    <t>表6-4</t>
    <phoneticPr fontId="33" type="noConversion"/>
  </si>
  <si>
    <t>提供干净整洁的办公场所</t>
    <phoneticPr fontId="12" type="noConversion"/>
  </si>
  <si>
    <t>惠民生</t>
  </si>
  <si>
    <t>攀枝花市住房公积金管理中心</t>
    <phoneticPr fontId="33" type="noConversion"/>
  </si>
  <si>
    <t>聚焦风险防控</t>
    <phoneticPr fontId="33" type="noConversion"/>
  </si>
  <si>
    <t>推动数字化转型</t>
    <phoneticPr fontId="33" type="noConversion"/>
  </si>
  <si>
    <t>强化网络安全，化解数字风险。</t>
    <phoneticPr fontId="33" type="noConversion"/>
  </si>
  <si>
    <t>推进公积金业务数字化、规范化。</t>
    <phoneticPr fontId="33" type="noConversion"/>
  </si>
  <si>
    <t>应提尽提、应贷尽贷</t>
    <phoneticPr fontId="33" type="noConversion"/>
  </si>
  <si>
    <t>预期贷款率</t>
    <phoneticPr fontId="33" type="noConversion"/>
  </si>
  <si>
    <t>实现缴存额</t>
    <phoneticPr fontId="33" type="noConversion"/>
  </si>
  <si>
    <t>25亿</t>
    <phoneticPr fontId="33" type="noConversion"/>
  </si>
  <si>
    <t>小于0.15‰</t>
  </si>
  <si>
    <t>公积金业务</t>
    <phoneticPr fontId="33" type="noConversion"/>
  </si>
  <si>
    <t>1年</t>
    <phoneticPr fontId="33" type="noConversion"/>
  </si>
  <si>
    <t>2025年</t>
    <phoneticPr fontId="33" type="noConversion"/>
  </si>
  <si>
    <t>管理费</t>
    <phoneticPr fontId="33" type="noConversion"/>
  </si>
  <si>
    <t>1372.22万元</t>
    <phoneticPr fontId="33" type="noConversion"/>
  </si>
  <si>
    <t>1372.22万元</t>
    <phoneticPr fontId="33" type="noConversion"/>
  </si>
  <si>
    <t>管理规范</t>
    <phoneticPr fontId="33" type="noConversion"/>
  </si>
  <si>
    <t>信息系统</t>
    <phoneticPr fontId="33" type="noConversion"/>
  </si>
  <si>
    <t>运行快捷</t>
    <phoneticPr fontId="33" type="noConversion"/>
  </si>
  <si>
    <t>上缴财政收入</t>
    <phoneticPr fontId="33" type="noConversion"/>
  </si>
  <si>
    <t>1亿元</t>
    <phoneticPr fontId="33" type="noConversion"/>
  </si>
  <si>
    <t>1年</t>
    <phoneticPr fontId="33" type="noConversion"/>
  </si>
  <si>
    <t>2025年</t>
    <phoneticPr fontId="33" type="noConversion"/>
  </si>
  <si>
    <t>为缴存人服务</t>
    <phoneticPr fontId="33" type="noConversion"/>
  </si>
  <si>
    <t>群众满意度</t>
    <phoneticPr fontId="33" type="noConversion"/>
  </si>
  <si>
    <t>90%以上</t>
    <phoneticPr fontId="33" type="noConversion"/>
  </si>
  <si>
    <t>01</t>
    <phoneticPr fontId="33" type="noConversion"/>
  </si>
  <si>
    <t>01</t>
    <phoneticPr fontId="33" type="noConversion"/>
  </si>
  <si>
    <t>02</t>
    <phoneticPr fontId="33" type="noConversion"/>
  </si>
  <si>
    <t>02</t>
    <phoneticPr fontId="33" type="noConversion"/>
  </si>
  <si>
    <t>02</t>
    <phoneticPr fontId="33" type="noConversion"/>
  </si>
  <si>
    <t>02</t>
    <phoneticPr fontId="33" type="noConversion"/>
  </si>
  <si>
    <t>维修（护）费</t>
    <phoneticPr fontId="33" type="noConversion"/>
  </si>
  <si>
    <t>部门预算项目绩效目标表</t>
    <phoneticPr fontId="33" type="noConversion"/>
  </si>
  <si>
    <t>03</t>
    <phoneticPr fontId="33" type="noConversion"/>
  </si>
  <si>
    <t>02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</si>
</sst>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0.00_);[Red]\(#,##0.00\)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11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177" fontId="9" fillId="0" borderId="4" xfId="0" applyNumberFormat="1" applyFont="1" applyFill="1" applyBorder="1" applyAlignment="1">
      <alignment horizontal="left" vertical="center"/>
    </xf>
    <xf numFmtId="177" fontId="16" fillId="0" borderId="4" xfId="0" applyNumberFormat="1" applyFont="1" applyFill="1" applyBorder="1" applyAlignment="1">
      <alignment horizontal="left" vertical="center"/>
    </xf>
    <xf numFmtId="177" fontId="16" fillId="0" borderId="4" xfId="0" applyNumberFormat="1" applyFont="1" applyFill="1" applyBorder="1" applyAlignment="1">
      <alignment horizontal="left" vertical="center" wrapText="1"/>
    </xf>
    <xf numFmtId="177" fontId="15" fillId="0" borderId="4" xfId="0" applyNumberFormat="1" applyFont="1" applyFill="1" applyBorder="1" applyAlignment="1">
      <alignment horizontal="left" vertical="center"/>
    </xf>
    <xf numFmtId="177" fontId="12" fillId="0" borderId="4" xfId="0" applyNumberFormat="1" applyFont="1" applyFill="1" applyBorder="1" applyAlignment="1">
      <alignment horizontal="left" vertical="center"/>
    </xf>
    <xf numFmtId="177" fontId="0" fillId="0" borderId="4" xfId="0" applyNumberFormat="1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177" fontId="16" fillId="2" borderId="4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0" fontId="32" fillId="0" borderId="0" xfId="0" applyFont="1" applyAlignment="1">
      <alignment horizontal="right" vertical="center"/>
    </xf>
    <xf numFmtId="0" fontId="0" fillId="0" borderId="0" xfId="0" applyAlignment="1"/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9" fontId="12" fillId="0" borderId="14" xfId="0" applyNumberFormat="1" applyFont="1" applyFill="1" applyBorder="1" applyAlignment="1" applyProtection="1">
      <alignment horizontal="left" vertical="center" wrapText="1"/>
    </xf>
    <xf numFmtId="9" fontId="12" fillId="0" borderId="15" xfId="0" applyNumberFormat="1" applyFont="1" applyFill="1" applyBorder="1" applyAlignment="1" applyProtection="1">
      <alignment horizontal="left" vertical="center" wrapText="1"/>
    </xf>
    <xf numFmtId="9" fontId="12" fillId="0" borderId="16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49" fontId="10" fillId="0" borderId="23" xfId="0" applyNumberFormat="1" applyFont="1" applyFill="1" applyBorder="1" applyAlignment="1" applyProtection="1">
      <alignment horizontal="left" vertical="center" wrapText="1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0" borderId="20" xfId="0" applyNumberFormat="1" applyFont="1" applyFill="1" applyBorder="1" applyAlignment="1" applyProtection="1">
      <alignment vertical="center"/>
    </xf>
    <xf numFmtId="0" fontId="10" fillId="0" borderId="22" xfId="0" applyNumberFormat="1" applyFont="1" applyFill="1" applyBorder="1" applyAlignment="1" applyProtection="1">
      <alignment vertical="center"/>
    </xf>
    <xf numFmtId="0" fontId="10" fillId="0" borderId="21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/>
    </xf>
    <xf numFmtId="49" fontId="10" fillId="0" borderId="15" xfId="0" applyNumberFormat="1" applyFont="1" applyFill="1" applyBorder="1" applyAlignment="1" applyProtection="1">
      <alignment horizontal="left" vertical="center"/>
    </xf>
    <xf numFmtId="49" fontId="10" fillId="0" borderId="16" xfId="0" applyNumberFormat="1" applyFont="1" applyFill="1" applyBorder="1" applyAlignment="1" applyProtection="1">
      <alignment horizontal="left" vertical="center"/>
    </xf>
    <xf numFmtId="49" fontId="10" fillId="0" borderId="26" xfId="0" applyNumberFormat="1" applyFont="1" applyFill="1" applyBorder="1" applyAlignment="1" applyProtection="1">
      <alignment horizontal="left" vertical="center"/>
    </xf>
    <xf numFmtId="49" fontId="10" fillId="0" borderId="27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"/>
  <sheetViews>
    <sheetView workbookViewId="0">
      <selection activeCell="A3" sqref="A3"/>
    </sheetView>
  </sheetViews>
  <sheetFormatPr defaultColWidth="9" defaultRowHeight="14.25"/>
  <cols>
    <col min="1" max="1" width="123.125" style="106" customWidth="1"/>
    <col min="2" max="16384" width="9" style="106"/>
  </cols>
  <sheetData>
    <row r="1" spans="1:1" ht="137.1" customHeight="1">
      <c r="A1" s="107" t="s">
        <v>202</v>
      </c>
    </row>
    <row r="2" spans="1:1" ht="96" customHeight="1">
      <c r="A2" s="107" t="s">
        <v>1</v>
      </c>
    </row>
    <row r="3" spans="1:1" ht="60" customHeight="1">
      <c r="A3" s="108">
        <v>45708</v>
      </c>
    </row>
    <row r="4" spans="1:1" ht="30.95" customHeight="1">
      <c r="A4" s="109"/>
    </row>
  </sheetData>
  <phoneticPr fontId="3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/>
      <c r="C1" s="17"/>
      <c r="D1" s="18"/>
      <c r="E1" s="18"/>
      <c r="F1" s="18"/>
      <c r="G1" s="18"/>
      <c r="H1" s="18"/>
      <c r="I1" s="29" t="s">
        <v>146</v>
      </c>
      <c r="J1" s="20"/>
    </row>
    <row r="2" spans="1:10" ht="22.9" customHeight="1">
      <c r="A2" s="16"/>
      <c r="B2" s="157" t="s">
        <v>147</v>
      </c>
      <c r="C2" s="157"/>
      <c r="D2" s="157"/>
      <c r="E2" s="157"/>
      <c r="F2" s="157"/>
      <c r="G2" s="157"/>
      <c r="H2" s="157"/>
      <c r="I2" s="157"/>
      <c r="J2" s="20" t="s">
        <v>3</v>
      </c>
    </row>
    <row r="3" spans="1:10" ht="19.5" customHeight="1">
      <c r="A3" s="19"/>
      <c r="B3" s="158" t="s">
        <v>204</v>
      </c>
      <c r="C3" s="158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49" t="s">
        <v>72</v>
      </c>
      <c r="C4" s="149" t="s">
        <v>70</v>
      </c>
      <c r="D4" s="149" t="s">
        <v>148</v>
      </c>
      <c r="E4" s="149"/>
      <c r="F4" s="149"/>
      <c r="G4" s="149"/>
      <c r="H4" s="149"/>
      <c r="I4" s="149"/>
      <c r="J4" s="32"/>
    </row>
    <row r="5" spans="1:10" ht="24.4" customHeight="1">
      <c r="A5" s="22"/>
      <c r="B5" s="149"/>
      <c r="C5" s="149"/>
      <c r="D5" s="149" t="s">
        <v>58</v>
      </c>
      <c r="E5" s="147" t="s">
        <v>149</v>
      </c>
      <c r="F5" s="149" t="s">
        <v>150</v>
      </c>
      <c r="G5" s="149"/>
      <c r="H5" s="149"/>
      <c r="I5" s="149" t="s">
        <v>151</v>
      </c>
      <c r="J5" s="32"/>
    </row>
    <row r="6" spans="1:10" ht="24.4" customHeight="1">
      <c r="A6" s="22"/>
      <c r="B6" s="149"/>
      <c r="C6" s="149"/>
      <c r="D6" s="149"/>
      <c r="E6" s="147"/>
      <c r="F6" s="21" t="s">
        <v>133</v>
      </c>
      <c r="G6" s="21" t="s">
        <v>152</v>
      </c>
      <c r="H6" s="21" t="s">
        <v>153</v>
      </c>
      <c r="I6" s="149"/>
      <c r="J6" s="33"/>
    </row>
    <row r="7" spans="1:10" ht="22.9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37">
        <v>804001</v>
      </c>
      <c r="C8" s="38" t="s">
        <v>205</v>
      </c>
      <c r="D8" s="24">
        <v>16200</v>
      </c>
      <c r="E8" s="24"/>
      <c r="F8" s="24"/>
      <c r="G8" s="24"/>
      <c r="H8" s="24"/>
      <c r="I8" s="24">
        <v>16200</v>
      </c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/>
      <c r="C1" s="2"/>
      <c r="D1" s="2"/>
      <c r="E1" s="17"/>
      <c r="F1" s="17"/>
      <c r="G1" s="18"/>
      <c r="H1" s="18"/>
      <c r="I1" s="29" t="s">
        <v>154</v>
      </c>
      <c r="J1" s="20"/>
    </row>
    <row r="2" spans="1:10" ht="22.9" customHeight="1">
      <c r="A2" s="16"/>
      <c r="B2" s="157" t="s">
        <v>155</v>
      </c>
      <c r="C2" s="157"/>
      <c r="D2" s="157"/>
      <c r="E2" s="157"/>
      <c r="F2" s="157"/>
      <c r="G2" s="157"/>
      <c r="H2" s="157"/>
      <c r="I2" s="157"/>
      <c r="J2" s="20"/>
    </row>
    <row r="3" spans="1:10" ht="19.5" customHeight="1">
      <c r="A3" s="19"/>
      <c r="B3" s="158" t="s">
        <v>204</v>
      </c>
      <c r="C3" s="158"/>
      <c r="D3" s="158"/>
      <c r="E3" s="158"/>
      <c r="F3" s="158"/>
      <c r="G3" s="19"/>
      <c r="H3" s="19"/>
      <c r="I3" s="30" t="s">
        <v>5</v>
      </c>
      <c r="J3" s="31"/>
    </row>
    <row r="4" spans="1:10" ht="24.4" customHeight="1">
      <c r="A4" s="20"/>
      <c r="B4" s="149" t="s">
        <v>8</v>
      </c>
      <c r="C4" s="149"/>
      <c r="D4" s="149"/>
      <c r="E4" s="149"/>
      <c r="F4" s="149"/>
      <c r="G4" s="149" t="s">
        <v>156</v>
      </c>
      <c r="H4" s="149"/>
      <c r="I4" s="149"/>
      <c r="J4" s="32"/>
    </row>
    <row r="5" spans="1:10" ht="24.4" customHeight="1">
      <c r="A5" s="22"/>
      <c r="B5" s="149" t="s">
        <v>79</v>
      </c>
      <c r="C5" s="149"/>
      <c r="D5" s="149"/>
      <c r="E5" s="149" t="s">
        <v>69</v>
      </c>
      <c r="F5" s="149" t="s">
        <v>70</v>
      </c>
      <c r="G5" s="149" t="s">
        <v>58</v>
      </c>
      <c r="H5" s="149" t="s">
        <v>75</v>
      </c>
      <c r="I5" s="149" t="s">
        <v>76</v>
      </c>
      <c r="J5" s="32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49"/>
      <c r="F6" s="149"/>
      <c r="G6" s="149"/>
      <c r="H6" s="149"/>
      <c r="I6" s="149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3"/>
      <c r="B8" s="21"/>
      <c r="C8" s="21"/>
      <c r="D8" s="21"/>
      <c r="E8" s="37" t="s">
        <v>203</v>
      </c>
      <c r="F8" s="37"/>
      <c r="G8" s="24"/>
      <c r="H8" s="24"/>
      <c r="I8" s="24"/>
      <c r="J8" s="34"/>
    </row>
    <row r="9" spans="1:10" ht="22.9" customHeight="1">
      <c r="A9" s="23"/>
      <c r="B9" s="21"/>
      <c r="C9" s="21"/>
      <c r="D9" s="21"/>
      <c r="E9" s="37"/>
      <c r="F9" s="37"/>
      <c r="G9" s="24"/>
      <c r="H9" s="24"/>
      <c r="I9" s="24"/>
      <c r="J9" s="34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22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/>
      <c r="C1" s="17"/>
      <c r="D1" s="18"/>
      <c r="E1" s="18"/>
      <c r="F1" s="18"/>
      <c r="G1" s="18"/>
      <c r="H1" s="18"/>
      <c r="I1" s="29" t="s">
        <v>157</v>
      </c>
      <c r="J1" s="20"/>
    </row>
    <row r="2" spans="1:10" ht="22.9" customHeight="1">
      <c r="A2" s="16"/>
      <c r="B2" s="157" t="s">
        <v>158</v>
      </c>
      <c r="C2" s="157"/>
      <c r="D2" s="157"/>
      <c r="E2" s="157"/>
      <c r="F2" s="157"/>
      <c r="G2" s="157"/>
      <c r="H2" s="157"/>
      <c r="I2" s="157"/>
      <c r="J2" s="20" t="s">
        <v>3</v>
      </c>
    </row>
    <row r="3" spans="1:10" ht="19.5" customHeight="1">
      <c r="A3" s="19"/>
      <c r="B3" s="158" t="s">
        <v>204</v>
      </c>
      <c r="C3" s="158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49" t="s">
        <v>72</v>
      </c>
      <c r="C4" s="149" t="s">
        <v>70</v>
      </c>
      <c r="D4" s="149" t="s">
        <v>148</v>
      </c>
      <c r="E4" s="149"/>
      <c r="F4" s="149"/>
      <c r="G4" s="149"/>
      <c r="H4" s="149"/>
      <c r="I4" s="149"/>
      <c r="J4" s="32"/>
    </row>
    <row r="5" spans="1:10" ht="24.4" customHeight="1">
      <c r="A5" s="22"/>
      <c r="B5" s="149"/>
      <c r="C5" s="149"/>
      <c r="D5" s="149" t="s">
        <v>58</v>
      </c>
      <c r="E5" s="147" t="s">
        <v>149</v>
      </c>
      <c r="F5" s="149" t="s">
        <v>150</v>
      </c>
      <c r="G5" s="149"/>
      <c r="H5" s="149"/>
      <c r="I5" s="149" t="s">
        <v>151</v>
      </c>
      <c r="J5" s="32"/>
    </row>
    <row r="6" spans="1:10" ht="24.4" customHeight="1">
      <c r="A6" s="22"/>
      <c r="B6" s="149"/>
      <c r="C6" s="149"/>
      <c r="D6" s="149"/>
      <c r="E6" s="147"/>
      <c r="F6" s="21" t="s">
        <v>133</v>
      </c>
      <c r="G6" s="21" t="s">
        <v>152</v>
      </c>
      <c r="H6" s="21" t="s">
        <v>153</v>
      </c>
      <c r="I6" s="149"/>
      <c r="J6" s="33"/>
    </row>
    <row r="7" spans="1:10" ht="22.9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110" t="s">
        <v>203</v>
      </c>
      <c r="C8" s="37"/>
      <c r="D8" s="24"/>
      <c r="E8" s="24"/>
      <c r="F8" s="24"/>
      <c r="G8" s="24"/>
      <c r="H8" s="24"/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/>
      <c r="C1" s="2"/>
      <c r="D1" s="2"/>
      <c r="E1" s="17"/>
      <c r="F1" s="17"/>
      <c r="G1" s="18"/>
      <c r="H1" s="18"/>
      <c r="I1" s="29" t="s">
        <v>159</v>
      </c>
      <c r="J1" s="20"/>
    </row>
    <row r="2" spans="1:10" ht="22.9" customHeight="1">
      <c r="A2" s="16"/>
      <c r="B2" s="157" t="s">
        <v>160</v>
      </c>
      <c r="C2" s="157"/>
      <c r="D2" s="157"/>
      <c r="E2" s="157"/>
      <c r="F2" s="157"/>
      <c r="G2" s="157"/>
      <c r="H2" s="157"/>
      <c r="I2" s="157"/>
      <c r="J2" s="20" t="s">
        <v>3</v>
      </c>
    </row>
    <row r="3" spans="1:10" ht="19.5" customHeight="1">
      <c r="A3" s="19"/>
      <c r="B3" s="158" t="s">
        <v>204</v>
      </c>
      <c r="C3" s="158"/>
      <c r="D3" s="158"/>
      <c r="E3" s="158"/>
      <c r="F3" s="158"/>
      <c r="G3" s="19"/>
      <c r="H3" s="19"/>
      <c r="I3" s="30" t="s">
        <v>5</v>
      </c>
      <c r="J3" s="31"/>
    </row>
    <row r="4" spans="1:10" ht="24.4" customHeight="1">
      <c r="A4" s="20"/>
      <c r="B4" s="149" t="s">
        <v>8</v>
      </c>
      <c r="C4" s="149"/>
      <c r="D4" s="149"/>
      <c r="E4" s="149"/>
      <c r="F4" s="149"/>
      <c r="G4" s="149" t="s">
        <v>161</v>
      </c>
      <c r="H4" s="149"/>
      <c r="I4" s="149"/>
      <c r="J4" s="32"/>
    </row>
    <row r="5" spans="1:10" ht="24.4" customHeight="1">
      <c r="A5" s="22"/>
      <c r="B5" s="149" t="s">
        <v>79</v>
      </c>
      <c r="C5" s="149"/>
      <c r="D5" s="149"/>
      <c r="E5" s="149" t="s">
        <v>69</v>
      </c>
      <c r="F5" s="149" t="s">
        <v>70</v>
      </c>
      <c r="G5" s="149" t="s">
        <v>58</v>
      </c>
      <c r="H5" s="149" t="s">
        <v>75</v>
      </c>
      <c r="I5" s="149" t="s">
        <v>76</v>
      </c>
      <c r="J5" s="32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49"/>
      <c r="F6" s="149"/>
      <c r="G6" s="149"/>
      <c r="H6" s="149"/>
      <c r="I6" s="149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2"/>
      <c r="B8" s="25"/>
      <c r="C8" s="25"/>
      <c r="D8" s="25"/>
      <c r="E8" s="111" t="s">
        <v>203</v>
      </c>
      <c r="F8" s="25"/>
      <c r="G8" s="26"/>
      <c r="H8" s="26"/>
      <c r="I8" s="26"/>
      <c r="J8" s="32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162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sqref="A1:XFD1048576"/>
    </sheetView>
  </sheetViews>
  <sheetFormatPr defaultColWidth="9" defaultRowHeight="13.5"/>
  <cols>
    <col min="1" max="1" width="9" style="129"/>
    <col min="2" max="2" width="11.25" style="129" customWidth="1"/>
    <col min="3" max="3" width="9" style="128"/>
    <col min="4" max="4" width="17.375" style="129" customWidth="1"/>
    <col min="5" max="5" width="6" style="129" customWidth="1"/>
    <col min="6" max="6" width="13.875" style="129" customWidth="1"/>
    <col min="7" max="7" width="17.5" style="129" customWidth="1"/>
    <col min="8" max="8" width="10.25" style="129" customWidth="1"/>
    <col min="9" max="9" width="2.125" style="129" customWidth="1"/>
    <col min="10" max="10" width="6.5" style="129" customWidth="1"/>
    <col min="11" max="11" width="9.625" style="129" customWidth="1"/>
    <col min="12" max="12" width="9.5" style="129" customWidth="1"/>
    <col min="13" max="13" width="9.75" style="129" customWidth="1"/>
    <col min="14" max="16384" width="9" style="129"/>
  </cols>
  <sheetData>
    <row r="1" spans="2:13" ht="18.95" customHeight="1">
      <c r="B1" s="2"/>
      <c r="J1" s="129" t="s">
        <v>163</v>
      </c>
    </row>
    <row r="2" spans="2:13" ht="24" customHeight="1">
      <c r="B2" s="187" t="s">
        <v>274</v>
      </c>
      <c r="C2" s="188"/>
      <c r="D2" s="188"/>
      <c r="E2" s="188"/>
      <c r="F2" s="188"/>
      <c r="G2" s="188"/>
      <c r="H2" s="188"/>
      <c r="I2" s="188"/>
      <c r="J2" s="189"/>
      <c r="K2" s="13"/>
      <c r="L2" s="13"/>
      <c r="M2" s="13"/>
    </row>
    <row r="3" spans="2:13" ht="24.95" customHeight="1">
      <c r="B3" s="190" t="s">
        <v>291</v>
      </c>
      <c r="C3" s="190"/>
      <c r="D3" s="190"/>
      <c r="E3" s="190"/>
      <c r="F3" s="190"/>
      <c r="G3" s="190"/>
      <c r="H3" s="190"/>
      <c r="I3" s="190"/>
      <c r="J3" s="190"/>
      <c r="K3" s="14"/>
      <c r="L3" s="14"/>
      <c r="M3" s="14"/>
    </row>
    <row r="4" spans="2:13" ht="24.95" customHeight="1">
      <c r="B4" s="10" t="s">
        <v>164</v>
      </c>
      <c r="C4" s="191" t="s">
        <v>277</v>
      </c>
      <c r="D4" s="191"/>
      <c r="E4" s="191"/>
      <c r="F4" s="191"/>
      <c r="G4" s="191"/>
      <c r="H4" s="191"/>
      <c r="I4" s="191"/>
      <c r="J4" s="191"/>
      <c r="K4" s="15"/>
      <c r="L4" s="15"/>
      <c r="M4" s="15"/>
    </row>
    <row r="5" spans="2:13" ht="24.95" customHeight="1">
      <c r="B5" s="10" t="s">
        <v>275</v>
      </c>
      <c r="C5" s="191" t="s">
        <v>278</v>
      </c>
      <c r="D5" s="191"/>
      <c r="E5" s="191"/>
      <c r="F5" s="191"/>
      <c r="G5" s="191"/>
      <c r="H5" s="191"/>
      <c r="I5" s="191"/>
      <c r="J5" s="191"/>
      <c r="K5" s="15"/>
      <c r="L5" s="15"/>
      <c r="M5" s="15"/>
    </row>
    <row r="6" spans="2:13" ht="24.95" customHeight="1">
      <c r="B6" s="169" t="s">
        <v>165</v>
      </c>
      <c r="C6" s="185" t="s">
        <v>166</v>
      </c>
      <c r="D6" s="185"/>
      <c r="E6" s="185"/>
      <c r="F6" s="186">
        <v>80</v>
      </c>
      <c r="G6" s="186"/>
      <c r="H6" s="186"/>
      <c r="I6" s="186"/>
      <c r="J6" s="186"/>
      <c r="K6" s="15"/>
      <c r="L6" s="15"/>
      <c r="M6" s="15"/>
    </row>
    <row r="7" spans="2:13" ht="24.95" customHeight="1">
      <c r="B7" s="170"/>
      <c r="C7" s="185" t="s">
        <v>167</v>
      </c>
      <c r="D7" s="185"/>
      <c r="E7" s="185"/>
      <c r="F7" s="186">
        <v>80</v>
      </c>
      <c r="G7" s="186"/>
      <c r="H7" s="186"/>
      <c r="I7" s="186"/>
      <c r="J7" s="186"/>
      <c r="K7" s="15"/>
      <c r="L7" s="15"/>
      <c r="M7" s="15"/>
    </row>
    <row r="8" spans="2:13" ht="24.95" customHeight="1">
      <c r="B8" s="170"/>
      <c r="C8" s="185" t="s">
        <v>168</v>
      </c>
      <c r="D8" s="185"/>
      <c r="E8" s="185"/>
      <c r="F8" s="186"/>
      <c r="G8" s="186"/>
      <c r="H8" s="186"/>
      <c r="I8" s="186"/>
      <c r="J8" s="186"/>
      <c r="K8" s="15"/>
      <c r="L8" s="15"/>
      <c r="M8" s="15"/>
    </row>
    <row r="9" spans="2:13" ht="24.95" customHeight="1">
      <c r="B9" s="169" t="s">
        <v>169</v>
      </c>
      <c r="C9" s="171" t="s">
        <v>279</v>
      </c>
      <c r="D9" s="172"/>
      <c r="E9" s="172"/>
      <c r="F9" s="172"/>
      <c r="G9" s="172"/>
      <c r="H9" s="172"/>
      <c r="I9" s="172"/>
      <c r="J9" s="173"/>
      <c r="K9" s="15"/>
      <c r="L9" s="15"/>
      <c r="M9" s="15"/>
    </row>
    <row r="10" spans="2:13" ht="24.95" customHeight="1">
      <c r="B10" s="169"/>
      <c r="C10" s="174"/>
      <c r="D10" s="175"/>
      <c r="E10" s="175"/>
      <c r="F10" s="175"/>
      <c r="G10" s="175"/>
      <c r="H10" s="175"/>
      <c r="I10" s="175"/>
      <c r="J10" s="176"/>
      <c r="K10" s="15"/>
      <c r="L10" s="15"/>
      <c r="M10" s="15"/>
    </row>
    <row r="11" spans="2:13" ht="24.95" customHeight="1">
      <c r="B11" s="170" t="s">
        <v>170</v>
      </c>
      <c r="C11" s="10" t="s">
        <v>171</v>
      </c>
      <c r="D11" s="10" t="s">
        <v>172</v>
      </c>
      <c r="E11" s="185" t="s">
        <v>173</v>
      </c>
      <c r="F11" s="185"/>
      <c r="G11" s="185" t="s">
        <v>174</v>
      </c>
      <c r="H11" s="185"/>
      <c r="I11" s="185"/>
      <c r="J11" s="185"/>
      <c r="K11" s="15"/>
      <c r="L11" s="15"/>
      <c r="M11" s="15"/>
    </row>
    <row r="12" spans="2:13" ht="24.95" customHeight="1">
      <c r="B12" s="170"/>
      <c r="C12" s="170" t="s">
        <v>175</v>
      </c>
      <c r="D12" s="170" t="s">
        <v>176</v>
      </c>
      <c r="E12" s="183" t="s">
        <v>285</v>
      </c>
      <c r="F12" s="184"/>
      <c r="G12" s="183" t="s">
        <v>292</v>
      </c>
      <c r="H12" s="184"/>
      <c r="I12" s="184"/>
      <c r="J12" s="184"/>
      <c r="K12" s="15"/>
      <c r="L12" s="15"/>
      <c r="M12" s="15"/>
    </row>
    <row r="13" spans="2:13" ht="24.95" customHeight="1">
      <c r="B13" s="170"/>
      <c r="C13" s="170"/>
      <c r="D13" s="170"/>
      <c r="E13" s="183" t="s">
        <v>286</v>
      </c>
      <c r="F13" s="184"/>
      <c r="G13" s="184" t="s">
        <v>293</v>
      </c>
      <c r="H13" s="184"/>
      <c r="I13" s="184"/>
      <c r="J13" s="184"/>
      <c r="K13" s="130"/>
      <c r="L13" s="130"/>
      <c r="M13" s="130"/>
    </row>
    <row r="14" spans="2:13" ht="24.95" customHeight="1">
      <c r="B14" s="170"/>
      <c r="C14" s="170"/>
      <c r="D14" s="170"/>
      <c r="E14" s="183" t="s">
        <v>287</v>
      </c>
      <c r="F14" s="184"/>
      <c r="G14" s="184" t="s">
        <v>280</v>
      </c>
      <c r="H14" s="184"/>
      <c r="I14" s="184"/>
      <c r="J14" s="184"/>
    </row>
    <row r="15" spans="2:13" ht="24.95" customHeight="1">
      <c r="B15" s="170"/>
      <c r="C15" s="170"/>
      <c r="D15" s="12" t="s">
        <v>301</v>
      </c>
      <c r="E15" s="177" t="s">
        <v>288</v>
      </c>
      <c r="F15" s="178"/>
      <c r="G15" s="177" t="s">
        <v>281</v>
      </c>
      <c r="H15" s="179"/>
      <c r="I15" s="179"/>
      <c r="J15" s="178"/>
    </row>
    <row r="16" spans="2:13" ht="24.95" customHeight="1">
      <c r="B16" s="170"/>
      <c r="C16" s="170"/>
      <c r="D16" s="12" t="s">
        <v>178</v>
      </c>
      <c r="E16" s="180" t="s">
        <v>282</v>
      </c>
      <c r="F16" s="181"/>
      <c r="G16" s="180" t="s">
        <v>282</v>
      </c>
      <c r="H16" s="182"/>
      <c r="I16" s="182"/>
      <c r="J16" s="181"/>
    </row>
    <row r="17" spans="2:10" ht="24.95" customHeight="1">
      <c r="B17" s="170"/>
      <c r="C17" s="170"/>
      <c r="D17" s="12" t="s">
        <v>179</v>
      </c>
      <c r="E17" s="177" t="s">
        <v>289</v>
      </c>
      <c r="F17" s="178"/>
      <c r="G17" s="177" t="s">
        <v>294</v>
      </c>
      <c r="H17" s="179"/>
      <c r="I17" s="179"/>
      <c r="J17" s="178"/>
    </row>
    <row r="18" spans="2:10" ht="24.95" customHeight="1">
      <c r="B18" s="170"/>
      <c r="C18" s="170" t="s">
        <v>180</v>
      </c>
      <c r="D18" s="11" t="s">
        <v>299</v>
      </c>
      <c r="E18" s="177" t="s">
        <v>295</v>
      </c>
      <c r="F18" s="178"/>
      <c r="G18" s="177" t="s">
        <v>283</v>
      </c>
      <c r="H18" s="179"/>
      <c r="I18" s="179"/>
      <c r="J18" s="178"/>
    </row>
    <row r="19" spans="2:10" ht="24.95" customHeight="1">
      <c r="B19" s="170"/>
      <c r="C19" s="170"/>
      <c r="D19" s="11" t="s">
        <v>182</v>
      </c>
      <c r="E19" s="177" t="s">
        <v>296</v>
      </c>
      <c r="F19" s="178"/>
      <c r="G19" s="177" t="s">
        <v>297</v>
      </c>
      <c r="H19" s="179"/>
      <c r="I19" s="179"/>
      <c r="J19" s="178"/>
    </row>
    <row r="20" spans="2:10" ht="24.95" customHeight="1">
      <c r="B20" s="170"/>
      <c r="C20" s="170"/>
      <c r="D20" s="11" t="s">
        <v>183</v>
      </c>
      <c r="E20" s="159"/>
      <c r="F20" s="160"/>
      <c r="G20" s="161"/>
      <c r="H20" s="162"/>
      <c r="I20" s="162"/>
      <c r="J20" s="163"/>
    </row>
    <row r="21" spans="2:10" ht="24.95" customHeight="1">
      <c r="B21" s="170"/>
      <c r="C21" s="170"/>
      <c r="D21" s="11" t="s">
        <v>184</v>
      </c>
      <c r="E21" s="159" t="s">
        <v>284</v>
      </c>
      <c r="F21" s="160"/>
      <c r="G21" s="161" t="s">
        <v>298</v>
      </c>
      <c r="H21" s="162"/>
      <c r="I21" s="162"/>
      <c r="J21" s="163"/>
    </row>
    <row r="22" spans="2:10" ht="24.95" customHeight="1">
      <c r="B22" s="170"/>
      <c r="C22" s="12" t="s">
        <v>185</v>
      </c>
      <c r="D22" s="11" t="s">
        <v>186</v>
      </c>
      <c r="E22" s="164" t="s">
        <v>276</v>
      </c>
      <c r="F22" s="165"/>
      <c r="G22" s="166" t="s">
        <v>321</v>
      </c>
      <c r="H22" s="167"/>
      <c r="I22" s="167"/>
      <c r="J22" s="168"/>
    </row>
    <row r="23" spans="2:10" ht="24.95" customHeight="1"/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XFD1048576"/>
    </sheetView>
  </sheetViews>
  <sheetFormatPr defaultColWidth="9" defaultRowHeight="13.5"/>
  <cols>
    <col min="1" max="1" width="6.5" customWidth="1"/>
    <col min="2" max="2" width="11.25" style="129" customWidth="1"/>
    <col min="3" max="3" width="9" style="128"/>
    <col min="4" max="4" width="17.875" style="129" customWidth="1"/>
    <col min="5" max="5" width="9.625" style="129" customWidth="1"/>
    <col min="6" max="6" width="12.625" style="129" customWidth="1"/>
    <col min="7" max="7" width="17.5" style="129" customWidth="1"/>
    <col min="8" max="8" width="10.25" style="129" customWidth="1"/>
    <col min="9" max="9" width="10.5" style="129" customWidth="1"/>
    <col min="10" max="10" width="9.875" style="129" customWidth="1"/>
    <col min="11" max="11" width="9.625" style="129" customWidth="1"/>
    <col min="12" max="12" width="9.5" style="129" customWidth="1"/>
    <col min="13" max="13" width="9.75" style="129" customWidth="1"/>
    <col min="14" max="16384" width="9" style="129"/>
  </cols>
  <sheetData>
    <row r="1" spans="1:13" ht="18.95" customHeight="1">
      <c r="A1" s="129"/>
      <c r="B1" s="2"/>
      <c r="J1" s="129" t="s">
        <v>187</v>
      </c>
    </row>
    <row r="2" spans="1:13" ht="24" customHeight="1">
      <c r="A2" s="129"/>
      <c r="B2" s="187" t="s">
        <v>404</v>
      </c>
      <c r="C2" s="188"/>
      <c r="D2" s="188"/>
      <c r="E2" s="188"/>
      <c r="F2" s="188"/>
      <c r="G2" s="188"/>
      <c r="H2" s="188"/>
      <c r="I2" s="188"/>
      <c r="J2" s="189"/>
      <c r="K2" s="13"/>
      <c r="L2" s="13"/>
      <c r="M2" s="13"/>
    </row>
    <row r="3" spans="1:13" ht="24.95" customHeight="1">
      <c r="A3" s="129"/>
      <c r="B3" s="190" t="s">
        <v>316</v>
      </c>
      <c r="C3" s="190"/>
      <c r="D3" s="190"/>
      <c r="E3" s="190"/>
      <c r="F3" s="190"/>
      <c r="G3" s="190"/>
      <c r="H3" s="190"/>
      <c r="I3" s="190"/>
      <c r="J3" s="190"/>
      <c r="K3" s="14"/>
      <c r="L3" s="14"/>
      <c r="M3" s="14"/>
    </row>
    <row r="4" spans="1:13" ht="24.95" customHeight="1">
      <c r="A4" s="129"/>
      <c r="B4" s="10" t="s">
        <v>322</v>
      </c>
      <c r="C4" s="191" t="s">
        <v>305</v>
      </c>
      <c r="D4" s="191"/>
      <c r="E4" s="191"/>
      <c r="F4" s="191"/>
      <c r="G4" s="191"/>
      <c r="H4" s="191"/>
      <c r="I4" s="191"/>
      <c r="J4" s="191"/>
      <c r="K4" s="15"/>
      <c r="L4" s="15"/>
      <c r="M4" s="15"/>
    </row>
    <row r="5" spans="1:13" ht="24.95" customHeight="1">
      <c r="A5" s="129"/>
      <c r="B5" s="10" t="s">
        <v>275</v>
      </c>
      <c r="C5" s="191" t="s">
        <v>278</v>
      </c>
      <c r="D5" s="191"/>
      <c r="E5" s="191"/>
      <c r="F5" s="191"/>
      <c r="G5" s="191"/>
      <c r="H5" s="191"/>
      <c r="I5" s="191"/>
      <c r="J5" s="191"/>
      <c r="K5" s="15"/>
      <c r="L5" s="15"/>
      <c r="M5" s="15"/>
    </row>
    <row r="6" spans="1:13" ht="24.95" customHeight="1">
      <c r="A6" s="129"/>
      <c r="B6" s="169" t="s">
        <v>165</v>
      </c>
      <c r="C6" s="185" t="s">
        <v>166</v>
      </c>
      <c r="D6" s="185"/>
      <c r="E6" s="185"/>
      <c r="F6" s="186">
        <v>150</v>
      </c>
      <c r="G6" s="186"/>
      <c r="H6" s="186"/>
      <c r="I6" s="186"/>
      <c r="J6" s="186"/>
      <c r="K6" s="15"/>
      <c r="L6" s="15"/>
      <c r="M6" s="15"/>
    </row>
    <row r="7" spans="1:13" ht="24.95" customHeight="1">
      <c r="A7" s="129"/>
      <c r="B7" s="170"/>
      <c r="C7" s="185" t="s">
        <v>167</v>
      </c>
      <c r="D7" s="185"/>
      <c r="E7" s="185"/>
      <c r="F7" s="186">
        <v>150</v>
      </c>
      <c r="G7" s="186"/>
      <c r="H7" s="186"/>
      <c r="I7" s="186"/>
      <c r="J7" s="186"/>
      <c r="K7" s="15"/>
      <c r="L7" s="15"/>
      <c r="M7" s="15"/>
    </row>
    <row r="8" spans="1:13" ht="24.95" customHeight="1">
      <c r="A8" s="129"/>
      <c r="B8" s="170"/>
      <c r="C8" s="185" t="s">
        <v>168</v>
      </c>
      <c r="D8" s="185"/>
      <c r="E8" s="185"/>
      <c r="F8" s="186"/>
      <c r="G8" s="186"/>
      <c r="H8" s="186"/>
      <c r="I8" s="186"/>
      <c r="J8" s="186"/>
      <c r="K8" s="15"/>
      <c r="L8" s="15"/>
      <c r="M8" s="15"/>
    </row>
    <row r="9" spans="1:13" ht="24.95" customHeight="1">
      <c r="A9" s="129"/>
      <c r="B9" s="169" t="s">
        <v>169</v>
      </c>
      <c r="C9" s="192" t="s">
        <v>306</v>
      </c>
      <c r="D9" s="192"/>
      <c r="E9" s="192"/>
      <c r="F9" s="192"/>
      <c r="G9" s="192"/>
      <c r="H9" s="192"/>
      <c r="I9" s="192"/>
      <c r="J9" s="192"/>
      <c r="K9" s="15"/>
      <c r="L9" s="15"/>
      <c r="M9" s="15"/>
    </row>
    <row r="10" spans="1:13" ht="24.95" customHeight="1">
      <c r="A10" s="129"/>
      <c r="B10" s="169"/>
      <c r="C10" s="192"/>
      <c r="D10" s="192"/>
      <c r="E10" s="192"/>
      <c r="F10" s="192"/>
      <c r="G10" s="192"/>
      <c r="H10" s="192"/>
      <c r="I10" s="192"/>
      <c r="J10" s="192"/>
      <c r="K10" s="15"/>
      <c r="L10" s="15"/>
      <c r="M10" s="15"/>
    </row>
    <row r="11" spans="1:13" ht="24.95" customHeight="1">
      <c r="A11" s="129"/>
      <c r="B11" s="170" t="s">
        <v>170</v>
      </c>
      <c r="C11" s="10" t="s">
        <v>171</v>
      </c>
      <c r="D11" s="10" t="s">
        <v>172</v>
      </c>
      <c r="E11" s="185" t="s">
        <v>173</v>
      </c>
      <c r="F11" s="185"/>
      <c r="G11" s="185" t="s">
        <v>174</v>
      </c>
      <c r="H11" s="185"/>
      <c r="I11" s="185"/>
      <c r="J11" s="185"/>
      <c r="K11" s="15"/>
      <c r="L11" s="15"/>
      <c r="M11" s="15"/>
    </row>
    <row r="12" spans="1:13" ht="24.95" customHeight="1">
      <c r="A12" s="129"/>
      <c r="B12" s="170"/>
      <c r="C12" s="170" t="s">
        <v>175</v>
      </c>
      <c r="D12" s="170" t="s">
        <v>176</v>
      </c>
      <c r="E12" s="177" t="s">
        <v>307</v>
      </c>
      <c r="F12" s="181"/>
      <c r="G12" s="180" t="s">
        <v>308</v>
      </c>
      <c r="H12" s="182"/>
      <c r="I12" s="182"/>
      <c r="J12" s="181"/>
      <c r="K12" s="15"/>
      <c r="L12" s="15"/>
      <c r="M12" s="15"/>
    </row>
    <row r="13" spans="1:13" ht="24.95" customHeight="1">
      <c r="A13" s="129"/>
      <c r="B13" s="170"/>
      <c r="C13" s="170"/>
      <c r="D13" s="170"/>
      <c r="E13" s="183" t="s">
        <v>309</v>
      </c>
      <c r="F13" s="184"/>
      <c r="G13" s="183" t="s">
        <v>310</v>
      </c>
      <c r="H13" s="184"/>
      <c r="I13" s="184"/>
      <c r="J13" s="184"/>
      <c r="K13" s="130"/>
      <c r="L13" s="130"/>
      <c r="M13" s="130"/>
    </row>
    <row r="14" spans="1:13" ht="24.95" customHeight="1">
      <c r="A14" s="129"/>
      <c r="B14" s="170"/>
      <c r="C14" s="170"/>
      <c r="D14" s="12" t="s">
        <v>300</v>
      </c>
      <c r="E14" s="195" t="s">
        <v>302</v>
      </c>
      <c r="F14" s="195"/>
      <c r="G14" s="183" t="s">
        <v>303</v>
      </c>
      <c r="H14" s="184"/>
      <c r="I14" s="184"/>
      <c r="J14" s="184"/>
    </row>
    <row r="15" spans="1:13" ht="24.95" customHeight="1">
      <c r="A15" s="129"/>
      <c r="B15" s="170"/>
      <c r="C15" s="170"/>
      <c r="D15" s="12" t="s">
        <v>311</v>
      </c>
      <c r="E15" s="184" t="s">
        <v>282</v>
      </c>
      <c r="F15" s="184"/>
      <c r="G15" s="184" t="s">
        <v>282</v>
      </c>
      <c r="H15" s="184"/>
      <c r="I15" s="184"/>
      <c r="J15" s="184"/>
    </row>
    <row r="16" spans="1:13" ht="24.95" customHeight="1">
      <c r="A16" s="129"/>
      <c r="B16" s="170"/>
      <c r="C16" s="170"/>
      <c r="D16" s="12" t="s">
        <v>179</v>
      </c>
      <c r="E16" s="195" t="s">
        <v>312</v>
      </c>
      <c r="F16" s="195"/>
      <c r="G16" s="183" t="s">
        <v>317</v>
      </c>
      <c r="H16" s="184"/>
      <c r="I16" s="184"/>
      <c r="J16" s="184"/>
    </row>
    <row r="17" spans="1:10" ht="24.95" customHeight="1">
      <c r="A17" s="129"/>
      <c r="B17" s="170"/>
      <c r="C17" s="170" t="s">
        <v>180</v>
      </c>
      <c r="D17" s="11" t="s">
        <v>318</v>
      </c>
      <c r="E17" s="183" t="s">
        <v>313</v>
      </c>
      <c r="F17" s="184"/>
      <c r="G17" s="177" t="s">
        <v>314</v>
      </c>
      <c r="H17" s="182"/>
      <c r="I17" s="182"/>
      <c r="J17" s="181"/>
    </row>
    <row r="18" spans="1:10" ht="24.95" customHeight="1">
      <c r="A18" s="129"/>
      <c r="B18" s="170"/>
      <c r="C18" s="170"/>
      <c r="D18" s="11" t="s">
        <v>182</v>
      </c>
      <c r="E18" s="183" t="s">
        <v>315</v>
      </c>
      <c r="F18" s="184"/>
      <c r="G18" s="183" t="s">
        <v>304</v>
      </c>
      <c r="H18" s="184"/>
      <c r="I18" s="184"/>
      <c r="J18" s="184"/>
    </row>
    <row r="19" spans="1:10" ht="24.95" customHeight="1">
      <c r="A19" s="129"/>
      <c r="B19" s="170"/>
      <c r="C19" s="170"/>
      <c r="D19" s="11" t="s">
        <v>183</v>
      </c>
      <c r="E19" s="193"/>
      <c r="F19" s="193"/>
      <c r="G19" s="194"/>
      <c r="H19" s="194"/>
      <c r="I19" s="194"/>
      <c r="J19" s="194"/>
    </row>
    <row r="20" spans="1:10" ht="24.95" customHeight="1">
      <c r="A20" s="129"/>
      <c r="B20" s="170"/>
      <c r="C20" s="170"/>
      <c r="D20" s="11" t="s">
        <v>184</v>
      </c>
      <c r="E20" s="193" t="s">
        <v>284</v>
      </c>
      <c r="F20" s="193"/>
      <c r="G20" s="194" t="s">
        <v>319</v>
      </c>
      <c r="H20" s="194"/>
      <c r="I20" s="194"/>
      <c r="J20" s="194"/>
    </row>
    <row r="21" spans="1:10" ht="24" customHeight="1">
      <c r="A21" s="129"/>
      <c r="B21" s="170"/>
      <c r="C21" s="12" t="s">
        <v>185</v>
      </c>
      <c r="D21" s="11" t="s">
        <v>186</v>
      </c>
      <c r="E21" s="183" t="s">
        <v>290</v>
      </c>
      <c r="F21" s="184"/>
      <c r="G21" s="183" t="s">
        <v>320</v>
      </c>
      <c r="H21" s="184"/>
      <c r="I21" s="184"/>
      <c r="J21" s="184"/>
    </row>
    <row r="22" spans="1:10" ht="33" customHeight="1"/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15:J15"/>
    <mergeCell ref="E16:F16"/>
    <mergeCell ref="G16:J16"/>
    <mergeCell ref="E17:F17"/>
    <mergeCell ref="G17:J17"/>
    <mergeCell ref="E21:F21"/>
    <mergeCell ref="G21:J21"/>
    <mergeCell ref="B6:B8"/>
    <mergeCell ref="B9:B10"/>
    <mergeCell ref="C9:J10"/>
    <mergeCell ref="B11:B21"/>
    <mergeCell ref="C12:C16"/>
    <mergeCell ref="D12:D13"/>
    <mergeCell ref="C17:C20"/>
    <mergeCell ref="E18:F18"/>
    <mergeCell ref="G18:J18"/>
    <mergeCell ref="E19:F19"/>
    <mergeCell ref="G19:J19"/>
    <mergeCell ref="E20:F20"/>
    <mergeCell ref="G20:J20"/>
    <mergeCell ref="E15:F15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XFD1048576"/>
    </sheetView>
  </sheetViews>
  <sheetFormatPr defaultColWidth="9" defaultRowHeight="13.5"/>
  <cols>
    <col min="1" max="1" width="6.375" customWidth="1"/>
    <col min="2" max="2" width="11.25" style="129" customWidth="1"/>
    <col min="3" max="3" width="9" style="128"/>
    <col min="4" max="4" width="17.875" style="129" customWidth="1"/>
    <col min="5" max="5" width="9.625" style="129" customWidth="1"/>
    <col min="6" max="6" width="12.625" style="129" customWidth="1"/>
    <col min="7" max="7" width="17.5" style="129" customWidth="1"/>
    <col min="8" max="8" width="10.25" style="129" customWidth="1"/>
    <col min="9" max="9" width="10.5" style="129" customWidth="1"/>
    <col min="10" max="10" width="6.375" style="129" bestFit="1" customWidth="1"/>
    <col min="11" max="11" width="9.625" style="129" customWidth="1"/>
    <col min="12" max="12" width="9.5" style="129" customWidth="1"/>
    <col min="13" max="13" width="9.75" style="129" customWidth="1"/>
    <col min="14" max="16384" width="9" style="129"/>
  </cols>
  <sheetData>
    <row r="1" spans="1:13" ht="18.95" customHeight="1">
      <c r="A1" s="129"/>
      <c r="B1" s="2"/>
      <c r="J1" s="129" t="s">
        <v>367</v>
      </c>
    </row>
    <row r="2" spans="1:13" ht="24" customHeight="1">
      <c r="A2" s="129"/>
      <c r="B2" s="187" t="s">
        <v>274</v>
      </c>
      <c r="C2" s="188"/>
      <c r="D2" s="188"/>
      <c r="E2" s="188"/>
      <c r="F2" s="188"/>
      <c r="G2" s="188"/>
      <c r="H2" s="188"/>
      <c r="I2" s="188"/>
      <c r="J2" s="189"/>
      <c r="K2" s="13"/>
      <c r="L2" s="13"/>
      <c r="M2" s="13"/>
    </row>
    <row r="3" spans="1:13" ht="24.95" customHeight="1">
      <c r="A3" s="129"/>
      <c r="B3" s="190" t="s">
        <v>316</v>
      </c>
      <c r="C3" s="190"/>
      <c r="D3" s="190"/>
      <c r="E3" s="190"/>
      <c r="F3" s="190"/>
      <c r="G3" s="190"/>
      <c r="H3" s="190"/>
      <c r="I3" s="190"/>
      <c r="J3" s="190"/>
      <c r="K3" s="14"/>
      <c r="L3" s="14"/>
      <c r="M3" s="14"/>
    </row>
    <row r="4" spans="1:13" ht="24.95" customHeight="1">
      <c r="A4" s="129"/>
      <c r="B4" s="10" t="s">
        <v>334</v>
      </c>
      <c r="C4" s="191" t="s">
        <v>323</v>
      </c>
      <c r="D4" s="191"/>
      <c r="E4" s="191"/>
      <c r="F4" s="191"/>
      <c r="G4" s="191"/>
      <c r="H4" s="191"/>
      <c r="I4" s="191"/>
      <c r="J4" s="191"/>
      <c r="K4" s="15"/>
      <c r="L4" s="15"/>
      <c r="M4" s="15"/>
    </row>
    <row r="5" spans="1:13" ht="24.95" customHeight="1">
      <c r="A5" s="129"/>
      <c r="B5" s="10" t="s">
        <v>275</v>
      </c>
      <c r="C5" s="191" t="s">
        <v>278</v>
      </c>
      <c r="D5" s="191"/>
      <c r="E5" s="191"/>
      <c r="F5" s="191"/>
      <c r="G5" s="191"/>
      <c r="H5" s="191"/>
      <c r="I5" s="191"/>
      <c r="J5" s="191"/>
      <c r="K5" s="15"/>
      <c r="L5" s="15"/>
      <c r="M5" s="15"/>
    </row>
    <row r="6" spans="1:13" ht="24.95" customHeight="1">
      <c r="A6" s="129"/>
      <c r="B6" s="169" t="s">
        <v>165</v>
      </c>
      <c r="C6" s="185" t="s">
        <v>166</v>
      </c>
      <c r="D6" s="185"/>
      <c r="E6" s="185"/>
      <c r="F6" s="186">
        <v>70</v>
      </c>
      <c r="G6" s="186"/>
      <c r="H6" s="186"/>
      <c r="I6" s="186"/>
      <c r="J6" s="186"/>
      <c r="K6" s="15"/>
      <c r="L6" s="15"/>
      <c r="M6" s="15"/>
    </row>
    <row r="7" spans="1:13" ht="24.95" customHeight="1">
      <c r="A7" s="129"/>
      <c r="B7" s="170"/>
      <c r="C7" s="185" t="s">
        <v>167</v>
      </c>
      <c r="D7" s="185"/>
      <c r="E7" s="185"/>
      <c r="F7" s="186">
        <v>70</v>
      </c>
      <c r="G7" s="186"/>
      <c r="H7" s="186"/>
      <c r="I7" s="186"/>
      <c r="J7" s="186"/>
      <c r="K7" s="15"/>
      <c r="L7" s="15"/>
      <c r="M7" s="15"/>
    </row>
    <row r="8" spans="1:13" ht="24.95" customHeight="1">
      <c r="A8" s="129"/>
      <c r="B8" s="170"/>
      <c r="C8" s="185" t="s">
        <v>168</v>
      </c>
      <c r="D8" s="185"/>
      <c r="E8" s="185"/>
      <c r="F8" s="186"/>
      <c r="G8" s="186"/>
      <c r="H8" s="186"/>
      <c r="I8" s="186"/>
      <c r="J8" s="186"/>
      <c r="K8" s="15"/>
      <c r="L8" s="15"/>
      <c r="M8" s="15"/>
    </row>
    <row r="9" spans="1:13" ht="24.95" customHeight="1">
      <c r="A9" s="129"/>
      <c r="B9" s="169" t="s">
        <v>169</v>
      </c>
      <c r="C9" s="192" t="s">
        <v>324</v>
      </c>
      <c r="D9" s="192"/>
      <c r="E9" s="192"/>
      <c r="F9" s="192"/>
      <c r="G9" s="192"/>
      <c r="H9" s="192"/>
      <c r="I9" s="192"/>
      <c r="J9" s="192"/>
      <c r="K9" s="15"/>
      <c r="L9" s="15"/>
      <c r="M9" s="15"/>
    </row>
    <row r="10" spans="1:13" ht="24.95" customHeight="1">
      <c r="A10" s="129"/>
      <c r="B10" s="169"/>
      <c r="C10" s="192"/>
      <c r="D10" s="192"/>
      <c r="E10" s="192"/>
      <c r="F10" s="192"/>
      <c r="G10" s="192"/>
      <c r="H10" s="192"/>
      <c r="I10" s="192"/>
      <c r="J10" s="192"/>
      <c r="K10" s="15"/>
      <c r="L10" s="15"/>
      <c r="M10" s="15"/>
    </row>
    <row r="11" spans="1:13" ht="24.95" customHeight="1">
      <c r="A11" s="129"/>
      <c r="B11" s="170" t="s">
        <v>170</v>
      </c>
      <c r="C11" s="10" t="s">
        <v>171</v>
      </c>
      <c r="D11" s="10" t="s">
        <v>172</v>
      </c>
      <c r="E11" s="185" t="s">
        <v>173</v>
      </c>
      <c r="F11" s="185"/>
      <c r="G11" s="185" t="s">
        <v>174</v>
      </c>
      <c r="H11" s="185"/>
      <c r="I11" s="185"/>
      <c r="J11" s="185"/>
      <c r="K11" s="15"/>
      <c r="L11" s="15"/>
      <c r="M11" s="15"/>
    </row>
    <row r="12" spans="1:13" ht="24.95" customHeight="1">
      <c r="A12" s="129"/>
      <c r="B12" s="170"/>
      <c r="C12" s="170" t="s">
        <v>175</v>
      </c>
      <c r="D12" s="12" t="s">
        <v>333</v>
      </c>
      <c r="E12" s="177" t="s">
        <v>325</v>
      </c>
      <c r="F12" s="181"/>
      <c r="G12" s="180" t="s">
        <v>326</v>
      </c>
      <c r="H12" s="182"/>
      <c r="I12" s="182"/>
      <c r="J12" s="181"/>
      <c r="K12" s="15"/>
      <c r="L12" s="15"/>
      <c r="M12" s="15"/>
    </row>
    <row r="13" spans="1:13" ht="24.95" customHeight="1">
      <c r="A13" s="129"/>
      <c r="B13" s="170"/>
      <c r="C13" s="170"/>
      <c r="D13" s="12" t="s">
        <v>300</v>
      </c>
      <c r="E13" s="195" t="s">
        <v>327</v>
      </c>
      <c r="F13" s="195"/>
      <c r="G13" s="183" t="s">
        <v>328</v>
      </c>
      <c r="H13" s="184"/>
      <c r="I13" s="184"/>
      <c r="J13" s="184"/>
    </row>
    <row r="14" spans="1:13" ht="24.95" customHeight="1">
      <c r="A14" s="129"/>
      <c r="B14" s="170"/>
      <c r="C14" s="170"/>
      <c r="D14" s="12" t="s">
        <v>311</v>
      </c>
      <c r="E14" s="184" t="s">
        <v>282</v>
      </c>
      <c r="F14" s="184"/>
      <c r="G14" s="184" t="s">
        <v>282</v>
      </c>
      <c r="H14" s="184"/>
      <c r="I14" s="184"/>
      <c r="J14" s="184"/>
    </row>
    <row r="15" spans="1:13" ht="24.95" customHeight="1">
      <c r="A15" s="129"/>
      <c r="B15" s="170"/>
      <c r="C15" s="170"/>
      <c r="D15" s="12" t="s">
        <v>179</v>
      </c>
      <c r="E15" s="195" t="s">
        <v>330</v>
      </c>
      <c r="F15" s="195"/>
      <c r="G15" s="183" t="s">
        <v>329</v>
      </c>
      <c r="H15" s="184"/>
      <c r="I15" s="184"/>
      <c r="J15" s="184"/>
    </row>
    <row r="16" spans="1:13" ht="24.95" customHeight="1">
      <c r="A16" s="129"/>
      <c r="B16" s="170"/>
      <c r="C16" s="170" t="s">
        <v>180</v>
      </c>
      <c r="D16" s="11" t="s">
        <v>318</v>
      </c>
      <c r="E16" s="183" t="s">
        <v>331</v>
      </c>
      <c r="F16" s="184"/>
      <c r="G16" s="177" t="s">
        <v>332</v>
      </c>
      <c r="H16" s="182"/>
      <c r="I16" s="182"/>
      <c r="J16" s="181"/>
    </row>
    <row r="17" spans="1:10" ht="24.95" customHeight="1">
      <c r="A17" s="129"/>
      <c r="B17" s="170"/>
      <c r="C17" s="170"/>
      <c r="D17" s="11" t="s">
        <v>182</v>
      </c>
      <c r="E17" s="183" t="s">
        <v>315</v>
      </c>
      <c r="F17" s="184"/>
      <c r="G17" s="183" t="s">
        <v>304</v>
      </c>
      <c r="H17" s="184"/>
      <c r="I17" s="184"/>
      <c r="J17" s="184"/>
    </row>
    <row r="18" spans="1:10" ht="24.95" customHeight="1">
      <c r="A18" s="129"/>
      <c r="B18" s="170"/>
      <c r="C18" s="170"/>
      <c r="D18" s="11" t="s">
        <v>183</v>
      </c>
      <c r="E18" s="193"/>
      <c r="F18" s="193"/>
      <c r="G18" s="194"/>
      <c r="H18" s="194"/>
      <c r="I18" s="194"/>
      <c r="J18" s="194"/>
    </row>
    <row r="19" spans="1:10" ht="24.95" customHeight="1">
      <c r="A19" s="129"/>
      <c r="B19" s="170"/>
      <c r="C19" s="170"/>
      <c r="D19" s="11" t="s">
        <v>184</v>
      </c>
      <c r="E19" s="193" t="s">
        <v>284</v>
      </c>
      <c r="F19" s="193"/>
      <c r="G19" s="194" t="s">
        <v>319</v>
      </c>
      <c r="H19" s="194"/>
      <c r="I19" s="194"/>
      <c r="J19" s="194"/>
    </row>
    <row r="20" spans="1:10" ht="24.95" customHeight="1">
      <c r="A20" s="129"/>
      <c r="B20" s="170"/>
      <c r="C20" s="12" t="s">
        <v>185</v>
      </c>
      <c r="D20" s="11" t="s">
        <v>186</v>
      </c>
      <c r="E20" s="183" t="s">
        <v>290</v>
      </c>
      <c r="F20" s="184"/>
      <c r="G20" s="183" t="s">
        <v>320</v>
      </c>
      <c r="H20" s="184"/>
      <c r="I20" s="184"/>
      <c r="J20" s="184"/>
    </row>
    <row r="21" spans="1:10" ht="33" customHeight="1"/>
  </sheetData>
  <mergeCells count="36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0"/>
    <mergeCell ref="E11:F11"/>
    <mergeCell ref="G11:J11"/>
    <mergeCell ref="C12:C15"/>
    <mergeCell ref="E12:F12"/>
    <mergeCell ref="G12:J12"/>
    <mergeCell ref="E13:F13"/>
    <mergeCell ref="G13:J13"/>
    <mergeCell ref="E14:F14"/>
    <mergeCell ref="G14:J14"/>
    <mergeCell ref="C16:C19"/>
    <mergeCell ref="E16:F16"/>
    <mergeCell ref="G16:J16"/>
    <mergeCell ref="E17:F17"/>
    <mergeCell ref="E20:F20"/>
    <mergeCell ref="G20:J20"/>
    <mergeCell ref="E15:F15"/>
    <mergeCell ref="G15:J15"/>
    <mergeCell ref="G17:J17"/>
    <mergeCell ref="E18:F18"/>
    <mergeCell ref="G18:J18"/>
    <mergeCell ref="E19:F19"/>
    <mergeCell ref="G19:J19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workbookViewId="0">
      <selection activeCell="C5" sqref="C5:J5"/>
    </sheetView>
  </sheetViews>
  <sheetFormatPr defaultColWidth="6.875" defaultRowHeight="13.5"/>
  <cols>
    <col min="1" max="1" width="6.875" style="132"/>
    <col min="2" max="2" width="10.875" style="138" customWidth="1"/>
    <col min="3" max="3" width="11.5" style="132" customWidth="1"/>
    <col min="4" max="4" width="12.25" style="132" customWidth="1"/>
    <col min="5" max="5" width="10.875" style="132" customWidth="1"/>
    <col min="6" max="6" width="10.75" style="132" customWidth="1"/>
    <col min="7" max="7" width="10" style="132" customWidth="1"/>
    <col min="8" max="8" width="9.5" style="132" customWidth="1"/>
    <col min="9" max="9" width="9.875" style="132" customWidth="1"/>
    <col min="10" max="10" width="12.75" style="132" customWidth="1"/>
    <col min="11" max="257" width="6.875" style="132"/>
    <col min="258" max="258" width="10.875" style="132" customWidth="1"/>
    <col min="259" max="259" width="11.5" style="132" customWidth="1"/>
    <col min="260" max="260" width="12.25" style="132" customWidth="1"/>
    <col min="261" max="261" width="10.875" style="132" customWidth="1"/>
    <col min="262" max="262" width="10.75" style="132" customWidth="1"/>
    <col min="263" max="263" width="10" style="132" customWidth="1"/>
    <col min="264" max="264" width="9.5" style="132" customWidth="1"/>
    <col min="265" max="265" width="9.875" style="132" customWidth="1"/>
    <col min="266" max="266" width="12.75" style="132" customWidth="1"/>
    <col min="267" max="513" width="6.875" style="132"/>
    <col min="514" max="514" width="10.875" style="132" customWidth="1"/>
    <col min="515" max="515" width="11.5" style="132" customWidth="1"/>
    <col min="516" max="516" width="12.25" style="132" customWidth="1"/>
    <col min="517" max="517" width="10.875" style="132" customWidth="1"/>
    <col min="518" max="518" width="10.75" style="132" customWidth="1"/>
    <col min="519" max="519" width="10" style="132" customWidth="1"/>
    <col min="520" max="520" width="9.5" style="132" customWidth="1"/>
    <col min="521" max="521" width="9.875" style="132" customWidth="1"/>
    <col min="522" max="522" width="12.75" style="132" customWidth="1"/>
    <col min="523" max="769" width="6.875" style="132"/>
    <col min="770" max="770" width="10.875" style="132" customWidth="1"/>
    <col min="771" max="771" width="11.5" style="132" customWidth="1"/>
    <col min="772" max="772" width="12.25" style="132" customWidth="1"/>
    <col min="773" max="773" width="10.875" style="132" customWidth="1"/>
    <col min="774" max="774" width="10.75" style="132" customWidth="1"/>
    <col min="775" max="775" width="10" style="132" customWidth="1"/>
    <col min="776" max="776" width="9.5" style="132" customWidth="1"/>
    <col min="777" max="777" width="9.875" style="132" customWidth="1"/>
    <col min="778" max="778" width="12.75" style="132" customWidth="1"/>
    <col min="779" max="1025" width="6.875" style="132"/>
    <col min="1026" max="1026" width="10.875" style="132" customWidth="1"/>
    <col min="1027" max="1027" width="11.5" style="132" customWidth="1"/>
    <col min="1028" max="1028" width="12.25" style="132" customWidth="1"/>
    <col min="1029" max="1029" width="10.875" style="132" customWidth="1"/>
    <col min="1030" max="1030" width="10.75" style="132" customWidth="1"/>
    <col min="1031" max="1031" width="10" style="132" customWidth="1"/>
    <col min="1032" max="1032" width="9.5" style="132" customWidth="1"/>
    <col min="1033" max="1033" width="9.875" style="132" customWidth="1"/>
    <col min="1034" max="1034" width="12.75" style="132" customWidth="1"/>
    <col min="1035" max="1281" width="6.875" style="132"/>
    <col min="1282" max="1282" width="10.875" style="132" customWidth="1"/>
    <col min="1283" max="1283" width="11.5" style="132" customWidth="1"/>
    <col min="1284" max="1284" width="12.25" style="132" customWidth="1"/>
    <col min="1285" max="1285" width="10.875" style="132" customWidth="1"/>
    <col min="1286" max="1286" width="10.75" style="132" customWidth="1"/>
    <col min="1287" max="1287" width="10" style="132" customWidth="1"/>
    <col min="1288" max="1288" width="9.5" style="132" customWidth="1"/>
    <col min="1289" max="1289" width="9.875" style="132" customWidth="1"/>
    <col min="1290" max="1290" width="12.75" style="132" customWidth="1"/>
    <col min="1291" max="1537" width="6.875" style="132"/>
    <col min="1538" max="1538" width="10.875" style="132" customWidth="1"/>
    <col min="1539" max="1539" width="11.5" style="132" customWidth="1"/>
    <col min="1540" max="1540" width="12.25" style="132" customWidth="1"/>
    <col min="1541" max="1541" width="10.875" style="132" customWidth="1"/>
    <col min="1542" max="1542" width="10.75" style="132" customWidth="1"/>
    <col min="1543" max="1543" width="10" style="132" customWidth="1"/>
    <col min="1544" max="1544" width="9.5" style="132" customWidth="1"/>
    <col min="1545" max="1545" width="9.875" style="132" customWidth="1"/>
    <col min="1546" max="1546" width="12.75" style="132" customWidth="1"/>
    <col min="1547" max="1793" width="6.875" style="132"/>
    <col min="1794" max="1794" width="10.875" style="132" customWidth="1"/>
    <col min="1795" max="1795" width="11.5" style="132" customWidth="1"/>
    <col min="1796" max="1796" width="12.25" style="132" customWidth="1"/>
    <col min="1797" max="1797" width="10.875" style="132" customWidth="1"/>
    <col min="1798" max="1798" width="10.75" style="132" customWidth="1"/>
    <col min="1799" max="1799" width="10" style="132" customWidth="1"/>
    <col min="1800" max="1800" width="9.5" style="132" customWidth="1"/>
    <col min="1801" max="1801" width="9.875" style="132" customWidth="1"/>
    <col min="1802" max="1802" width="12.75" style="132" customWidth="1"/>
    <col min="1803" max="2049" width="6.875" style="132"/>
    <col min="2050" max="2050" width="10.875" style="132" customWidth="1"/>
    <col min="2051" max="2051" width="11.5" style="132" customWidth="1"/>
    <col min="2052" max="2052" width="12.25" style="132" customWidth="1"/>
    <col min="2053" max="2053" width="10.875" style="132" customWidth="1"/>
    <col min="2054" max="2054" width="10.75" style="132" customWidth="1"/>
    <col min="2055" max="2055" width="10" style="132" customWidth="1"/>
    <col min="2056" max="2056" width="9.5" style="132" customWidth="1"/>
    <col min="2057" max="2057" width="9.875" style="132" customWidth="1"/>
    <col min="2058" max="2058" width="12.75" style="132" customWidth="1"/>
    <col min="2059" max="2305" width="6.875" style="132"/>
    <col min="2306" max="2306" width="10.875" style="132" customWidth="1"/>
    <col min="2307" max="2307" width="11.5" style="132" customWidth="1"/>
    <col min="2308" max="2308" width="12.25" style="132" customWidth="1"/>
    <col min="2309" max="2309" width="10.875" style="132" customWidth="1"/>
    <col min="2310" max="2310" width="10.75" style="132" customWidth="1"/>
    <col min="2311" max="2311" width="10" style="132" customWidth="1"/>
    <col min="2312" max="2312" width="9.5" style="132" customWidth="1"/>
    <col min="2313" max="2313" width="9.875" style="132" customWidth="1"/>
    <col min="2314" max="2314" width="12.75" style="132" customWidth="1"/>
    <col min="2315" max="2561" width="6.875" style="132"/>
    <col min="2562" max="2562" width="10.875" style="132" customWidth="1"/>
    <col min="2563" max="2563" width="11.5" style="132" customWidth="1"/>
    <col min="2564" max="2564" width="12.25" style="132" customWidth="1"/>
    <col min="2565" max="2565" width="10.875" style="132" customWidth="1"/>
    <col min="2566" max="2566" width="10.75" style="132" customWidth="1"/>
    <col min="2567" max="2567" width="10" style="132" customWidth="1"/>
    <col min="2568" max="2568" width="9.5" style="132" customWidth="1"/>
    <col min="2569" max="2569" width="9.875" style="132" customWidth="1"/>
    <col min="2570" max="2570" width="12.75" style="132" customWidth="1"/>
    <col min="2571" max="2817" width="6.875" style="132"/>
    <col min="2818" max="2818" width="10.875" style="132" customWidth="1"/>
    <col min="2819" max="2819" width="11.5" style="132" customWidth="1"/>
    <col min="2820" max="2820" width="12.25" style="132" customWidth="1"/>
    <col min="2821" max="2821" width="10.875" style="132" customWidth="1"/>
    <col min="2822" max="2822" width="10.75" style="132" customWidth="1"/>
    <col min="2823" max="2823" width="10" style="132" customWidth="1"/>
    <col min="2824" max="2824" width="9.5" style="132" customWidth="1"/>
    <col min="2825" max="2825" width="9.875" style="132" customWidth="1"/>
    <col min="2826" max="2826" width="12.75" style="132" customWidth="1"/>
    <col min="2827" max="3073" width="6.875" style="132"/>
    <col min="3074" max="3074" width="10.875" style="132" customWidth="1"/>
    <col min="3075" max="3075" width="11.5" style="132" customWidth="1"/>
    <col min="3076" max="3076" width="12.25" style="132" customWidth="1"/>
    <col min="3077" max="3077" width="10.875" style="132" customWidth="1"/>
    <col min="3078" max="3078" width="10.75" style="132" customWidth="1"/>
    <col min="3079" max="3079" width="10" style="132" customWidth="1"/>
    <col min="3080" max="3080" width="9.5" style="132" customWidth="1"/>
    <col min="3081" max="3081" width="9.875" style="132" customWidth="1"/>
    <col min="3082" max="3082" width="12.75" style="132" customWidth="1"/>
    <col min="3083" max="3329" width="6.875" style="132"/>
    <col min="3330" max="3330" width="10.875" style="132" customWidth="1"/>
    <col min="3331" max="3331" width="11.5" style="132" customWidth="1"/>
    <col min="3332" max="3332" width="12.25" style="132" customWidth="1"/>
    <col min="3333" max="3333" width="10.875" style="132" customWidth="1"/>
    <col min="3334" max="3334" width="10.75" style="132" customWidth="1"/>
    <col min="3335" max="3335" width="10" style="132" customWidth="1"/>
    <col min="3336" max="3336" width="9.5" style="132" customWidth="1"/>
    <col min="3337" max="3337" width="9.875" style="132" customWidth="1"/>
    <col min="3338" max="3338" width="12.75" style="132" customWidth="1"/>
    <col min="3339" max="3585" width="6.875" style="132"/>
    <col min="3586" max="3586" width="10.875" style="132" customWidth="1"/>
    <col min="3587" max="3587" width="11.5" style="132" customWidth="1"/>
    <col min="3588" max="3588" width="12.25" style="132" customWidth="1"/>
    <col min="3589" max="3589" width="10.875" style="132" customWidth="1"/>
    <col min="3590" max="3590" width="10.75" style="132" customWidth="1"/>
    <col min="3591" max="3591" width="10" style="132" customWidth="1"/>
    <col min="3592" max="3592" width="9.5" style="132" customWidth="1"/>
    <col min="3593" max="3593" width="9.875" style="132" customWidth="1"/>
    <col min="3594" max="3594" width="12.75" style="132" customWidth="1"/>
    <col min="3595" max="3841" width="6.875" style="132"/>
    <col min="3842" max="3842" width="10.875" style="132" customWidth="1"/>
    <col min="3843" max="3843" width="11.5" style="132" customWidth="1"/>
    <col min="3844" max="3844" width="12.25" style="132" customWidth="1"/>
    <col min="3845" max="3845" width="10.875" style="132" customWidth="1"/>
    <col min="3846" max="3846" width="10.75" style="132" customWidth="1"/>
    <col min="3847" max="3847" width="10" style="132" customWidth="1"/>
    <col min="3848" max="3848" width="9.5" style="132" customWidth="1"/>
    <col min="3849" max="3849" width="9.875" style="132" customWidth="1"/>
    <col min="3850" max="3850" width="12.75" style="132" customWidth="1"/>
    <col min="3851" max="4097" width="6.875" style="132"/>
    <col min="4098" max="4098" width="10.875" style="132" customWidth="1"/>
    <col min="4099" max="4099" width="11.5" style="132" customWidth="1"/>
    <col min="4100" max="4100" width="12.25" style="132" customWidth="1"/>
    <col min="4101" max="4101" width="10.875" style="132" customWidth="1"/>
    <col min="4102" max="4102" width="10.75" style="132" customWidth="1"/>
    <col min="4103" max="4103" width="10" style="132" customWidth="1"/>
    <col min="4104" max="4104" width="9.5" style="132" customWidth="1"/>
    <col min="4105" max="4105" width="9.875" style="132" customWidth="1"/>
    <col min="4106" max="4106" width="12.75" style="132" customWidth="1"/>
    <col min="4107" max="4353" width="6.875" style="132"/>
    <col min="4354" max="4354" width="10.875" style="132" customWidth="1"/>
    <col min="4355" max="4355" width="11.5" style="132" customWidth="1"/>
    <col min="4356" max="4356" width="12.25" style="132" customWidth="1"/>
    <col min="4357" max="4357" width="10.875" style="132" customWidth="1"/>
    <col min="4358" max="4358" width="10.75" style="132" customWidth="1"/>
    <col min="4359" max="4359" width="10" style="132" customWidth="1"/>
    <col min="4360" max="4360" width="9.5" style="132" customWidth="1"/>
    <col min="4361" max="4361" width="9.875" style="132" customWidth="1"/>
    <col min="4362" max="4362" width="12.75" style="132" customWidth="1"/>
    <col min="4363" max="4609" width="6.875" style="132"/>
    <col min="4610" max="4610" width="10.875" style="132" customWidth="1"/>
    <col min="4611" max="4611" width="11.5" style="132" customWidth="1"/>
    <col min="4612" max="4612" width="12.25" style="132" customWidth="1"/>
    <col min="4613" max="4613" width="10.875" style="132" customWidth="1"/>
    <col min="4614" max="4614" width="10.75" style="132" customWidth="1"/>
    <col min="4615" max="4615" width="10" style="132" customWidth="1"/>
    <col min="4616" max="4616" width="9.5" style="132" customWidth="1"/>
    <col min="4617" max="4617" width="9.875" style="132" customWidth="1"/>
    <col min="4618" max="4618" width="12.75" style="132" customWidth="1"/>
    <col min="4619" max="4865" width="6.875" style="132"/>
    <col min="4866" max="4866" width="10.875" style="132" customWidth="1"/>
    <col min="4867" max="4867" width="11.5" style="132" customWidth="1"/>
    <col min="4868" max="4868" width="12.25" style="132" customWidth="1"/>
    <col min="4869" max="4869" width="10.875" style="132" customWidth="1"/>
    <col min="4870" max="4870" width="10.75" style="132" customWidth="1"/>
    <col min="4871" max="4871" width="10" style="132" customWidth="1"/>
    <col min="4872" max="4872" width="9.5" style="132" customWidth="1"/>
    <col min="4873" max="4873" width="9.875" style="132" customWidth="1"/>
    <col min="4874" max="4874" width="12.75" style="132" customWidth="1"/>
    <col min="4875" max="5121" width="6.875" style="132"/>
    <col min="5122" max="5122" width="10.875" style="132" customWidth="1"/>
    <col min="5123" max="5123" width="11.5" style="132" customWidth="1"/>
    <col min="5124" max="5124" width="12.25" style="132" customWidth="1"/>
    <col min="5125" max="5125" width="10.875" style="132" customWidth="1"/>
    <col min="5126" max="5126" width="10.75" style="132" customWidth="1"/>
    <col min="5127" max="5127" width="10" style="132" customWidth="1"/>
    <col min="5128" max="5128" width="9.5" style="132" customWidth="1"/>
    <col min="5129" max="5129" width="9.875" style="132" customWidth="1"/>
    <col min="5130" max="5130" width="12.75" style="132" customWidth="1"/>
    <col min="5131" max="5377" width="6.875" style="132"/>
    <col min="5378" max="5378" width="10.875" style="132" customWidth="1"/>
    <col min="5379" max="5379" width="11.5" style="132" customWidth="1"/>
    <col min="5380" max="5380" width="12.25" style="132" customWidth="1"/>
    <col min="5381" max="5381" width="10.875" style="132" customWidth="1"/>
    <col min="5382" max="5382" width="10.75" style="132" customWidth="1"/>
    <col min="5383" max="5383" width="10" style="132" customWidth="1"/>
    <col min="5384" max="5384" width="9.5" style="132" customWidth="1"/>
    <col min="5385" max="5385" width="9.875" style="132" customWidth="1"/>
    <col min="5386" max="5386" width="12.75" style="132" customWidth="1"/>
    <col min="5387" max="5633" width="6.875" style="132"/>
    <col min="5634" max="5634" width="10.875" style="132" customWidth="1"/>
    <col min="5635" max="5635" width="11.5" style="132" customWidth="1"/>
    <col min="5636" max="5636" width="12.25" style="132" customWidth="1"/>
    <col min="5637" max="5637" width="10.875" style="132" customWidth="1"/>
    <col min="5638" max="5638" width="10.75" style="132" customWidth="1"/>
    <col min="5639" max="5639" width="10" style="132" customWidth="1"/>
    <col min="5640" max="5640" width="9.5" style="132" customWidth="1"/>
    <col min="5641" max="5641" width="9.875" style="132" customWidth="1"/>
    <col min="5642" max="5642" width="12.75" style="132" customWidth="1"/>
    <col min="5643" max="5889" width="6.875" style="132"/>
    <col min="5890" max="5890" width="10.875" style="132" customWidth="1"/>
    <col min="5891" max="5891" width="11.5" style="132" customWidth="1"/>
    <col min="5892" max="5892" width="12.25" style="132" customWidth="1"/>
    <col min="5893" max="5893" width="10.875" style="132" customWidth="1"/>
    <col min="5894" max="5894" width="10.75" style="132" customWidth="1"/>
    <col min="5895" max="5895" width="10" style="132" customWidth="1"/>
    <col min="5896" max="5896" width="9.5" style="132" customWidth="1"/>
    <col min="5897" max="5897" width="9.875" style="132" customWidth="1"/>
    <col min="5898" max="5898" width="12.75" style="132" customWidth="1"/>
    <col min="5899" max="6145" width="6.875" style="132"/>
    <col min="6146" max="6146" width="10.875" style="132" customWidth="1"/>
    <col min="6147" max="6147" width="11.5" style="132" customWidth="1"/>
    <col min="6148" max="6148" width="12.25" style="132" customWidth="1"/>
    <col min="6149" max="6149" width="10.875" style="132" customWidth="1"/>
    <col min="6150" max="6150" width="10.75" style="132" customWidth="1"/>
    <col min="6151" max="6151" width="10" style="132" customWidth="1"/>
    <col min="6152" max="6152" width="9.5" style="132" customWidth="1"/>
    <col min="6153" max="6153" width="9.875" style="132" customWidth="1"/>
    <col min="6154" max="6154" width="12.75" style="132" customWidth="1"/>
    <col min="6155" max="6401" width="6.875" style="132"/>
    <col min="6402" max="6402" width="10.875" style="132" customWidth="1"/>
    <col min="6403" max="6403" width="11.5" style="132" customWidth="1"/>
    <col min="6404" max="6404" width="12.25" style="132" customWidth="1"/>
    <col min="6405" max="6405" width="10.875" style="132" customWidth="1"/>
    <col min="6406" max="6406" width="10.75" style="132" customWidth="1"/>
    <col min="6407" max="6407" width="10" style="132" customWidth="1"/>
    <col min="6408" max="6408" width="9.5" style="132" customWidth="1"/>
    <col min="6409" max="6409" width="9.875" style="132" customWidth="1"/>
    <col min="6410" max="6410" width="12.75" style="132" customWidth="1"/>
    <col min="6411" max="6657" width="6.875" style="132"/>
    <col min="6658" max="6658" width="10.875" style="132" customWidth="1"/>
    <col min="6659" max="6659" width="11.5" style="132" customWidth="1"/>
    <col min="6660" max="6660" width="12.25" style="132" customWidth="1"/>
    <col min="6661" max="6661" width="10.875" style="132" customWidth="1"/>
    <col min="6662" max="6662" width="10.75" style="132" customWidth="1"/>
    <col min="6663" max="6663" width="10" style="132" customWidth="1"/>
    <col min="6664" max="6664" width="9.5" style="132" customWidth="1"/>
    <col min="6665" max="6665" width="9.875" style="132" customWidth="1"/>
    <col min="6666" max="6666" width="12.75" style="132" customWidth="1"/>
    <col min="6667" max="6913" width="6.875" style="132"/>
    <col min="6914" max="6914" width="10.875" style="132" customWidth="1"/>
    <col min="6915" max="6915" width="11.5" style="132" customWidth="1"/>
    <col min="6916" max="6916" width="12.25" style="132" customWidth="1"/>
    <col min="6917" max="6917" width="10.875" style="132" customWidth="1"/>
    <col min="6918" max="6918" width="10.75" style="132" customWidth="1"/>
    <col min="6919" max="6919" width="10" style="132" customWidth="1"/>
    <col min="6920" max="6920" width="9.5" style="132" customWidth="1"/>
    <col min="6921" max="6921" width="9.875" style="132" customWidth="1"/>
    <col min="6922" max="6922" width="12.75" style="132" customWidth="1"/>
    <col min="6923" max="7169" width="6.875" style="132"/>
    <col min="7170" max="7170" width="10.875" style="132" customWidth="1"/>
    <col min="7171" max="7171" width="11.5" style="132" customWidth="1"/>
    <col min="7172" max="7172" width="12.25" style="132" customWidth="1"/>
    <col min="7173" max="7173" width="10.875" style="132" customWidth="1"/>
    <col min="7174" max="7174" width="10.75" style="132" customWidth="1"/>
    <col min="7175" max="7175" width="10" style="132" customWidth="1"/>
    <col min="7176" max="7176" width="9.5" style="132" customWidth="1"/>
    <col min="7177" max="7177" width="9.875" style="132" customWidth="1"/>
    <col min="7178" max="7178" width="12.75" style="132" customWidth="1"/>
    <col min="7179" max="7425" width="6.875" style="132"/>
    <col min="7426" max="7426" width="10.875" style="132" customWidth="1"/>
    <col min="7427" max="7427" width="11.5" style="132" customWidth="1"/>
    <col min="7428" max="7428" width="12.25" style="132" customWidth="1"/>
    <col min="7429" max="7429" width="10.875" style="132" customWidth="1"/>
    <col min="7430" max="7430" width="10.75" style="132" customWidth="1"/>
    <col min="7431" max="7431" width="10" style="132" customWidth="1"/>
    <col min="7432" max="7432" width="9.5" style="132" customWidth="1"/>
    <col min="7433" max="7433" width="9.875" style="132" customWidth="1"/>
    <col min="7434" max="7434" width="12.75" style="132" customWidth="1"/>
    <col min="7435" max="7681" width="6.875" style="132"/>
    <col min="7682" max="7682" width="10.875" style="132" customWidth="1"/>
    <col min="7683" max="7683" width="11.5" style="132" customWidth="1"/>
    <col min="7684" max="7684" width="12.25" style="132" customWidth="1"/>
    <col min="7685" max="7685" width="10.875" style="132" customWidth="1"/>
    <col min="7686" max="7686" width="10.75" style="132" customWidth="1"/>
    <col min="7687" max="7687" width="10" style="132" customWidth="1"/>
    <col min="7688" max="7688" width="9.5" style="132" customWidth="1"/>
    <col min="7689" max="7689" width="9.875" style="132" customWidth="1"/>
    <col min="7690" max="7690" width="12.75" style="132" customWidth="1"/>
    <col min="7691" max="7937" width="6.875" style="132"/>
    <col min="7938" max="7938" width="10.875" style="132" customWidth="1"/>
    <col min="7939" max="7939" width="11.5" style="132" customWidth="1"/>
    <col min="7940" max="7940" width="12.25" style="132" customWidth="1"/>
    <col min="7941" max="7941" width="10.875" style="132" customWidth="1"/>
    <col min="7942" max="7942" width="10.75" style="132" customWidth="1"/>
    <col min="7943" max="7943" width="10" style="132" customWidth="1"/>
    <col min="7944" max="7944" width="9.5" style="132" customWidth="1"/>
    <col min="7945" max="7945" width="9.875" style="132" customWidth="1"/>
    <col min="7946" max="7946" width="12.75" style="132" customWidth="1"/>
    <col min="7947" max="8193" width="6.875" style="132"/>
    <col min="8194" max="8194" width="10.875" style="132" customWidth="1"/>
    <col min="8195" max="8195" width="11.5" style="132" customWidth="1"/>
    <col min="8196" max="8196" width="12.25" style="132" customWidth="1"/>
    <col min="8197" max="8197" width="10.875" style="132" customWidth="1"/>
    <col min="8198" max="8198" width="10.75" style="132" customWidth="1"/>
    <col min="8199" max="8199" width="10" style="132" customWidth="1"/>
    <col min="8200" max="8200" width="9.5" style="132" customWidth="1"/>
    <col min="8201" max="8201" width="9.875" style="132" customWidth="1"/>
    <col min="8202" max="8202" width="12.75" style="132" customWidth="1"/>
    <col min="8203" max="8449" width="6.875" style="132"/>
    <col min="8450" max="8450" width="10.875" style="132" customWidth="1"/>
    <col min="8451" max="8451" width="11.5" style="132" customWidth="1"/>
    <col min="8452" max="8452" width="12.25" style="132" customWidth="1"/>
    <col min="8453" max="8453" width="10.875" style="132" customWidth="1"/>
    <col min="8454" max="8454" width="10.75" style="132" customWidth="1"/>
    <col min="8455" max="8455" width="10" style="132" customWidth="1"/>
    <col min="8456" max="8456" width="9.5" style="132" customWidth="1"/>
    <col min="8457" max="8457" width="9.875" style="132" customWidth="1"/>
    <col min="8458" max="8458" width="12.75" style="132" customWidth="1"/>
    <col min="8459" max="8705" width="6.875" style="132"/>
    <col min="8706" max="8706" width="10.875" style="132" customWidth="1"/>
    <col min="8707" max="8707" width="11.5" style="132" customWidth="1"/>
    <col min="8708" max="8708" width="12.25" style="132" customWidth="1"/>
    <col min="8709" max="8709" width="10.875" style="132" customWidth="1"/>
    <col min="8710" max="8710" width="10.75" style="132" customWidth="1"/>
    <col min="8711" max="8711" width="10" style="132" customWidth="1"/>
    <col min="8712" max="8712" width="9.5" style="132" customWidth="1"/>
    <col min="8713" max="8713" width="9.875" style="132" customWidth="1"/>
    <col min="8714" max="8714" width="12.75" style="132" customWidth="1"/>
    <col min="8715" max="8961" width="6.875" style="132"/>
    <col min="8962" max="8962" width="10.875" style="132" customWidth="1"/>
    <col min="8963" max="8963" width="11.5" style="132" customWidth="1"/>
    <col min="8964" max="8964" width="12.25" style="132" customWidth="1"/>
    <col min="8965" max="8965" width="10.875" style="132" customWidth="1"/>
    <col min="8966" max="8966" width="10.75" style="132" customWidth="1"/>
    <col min="8967" max="8967" width="10" style="132" customWidth="1"/>
    <col min="8968" max="8968" width="9.5" style="132" customWidth="1"/>
    <col min="8969" max="8969" width="9.875" style="132" customWidth="1"/>
    <col min="8970" max="8970" width="12.75" style="132" customWidth="1"/>
    <col min="8971" max="9217" width="6.875" style="132"/>
    <col min="9218" max="9218" width="10.875" style="132" customWidth="1"/>
    <col min="9219" max="9219" width="11.5" style="132" customWidth="1"/>
    <col min="9220" max="9220" width="12.25" style="132" customWidth="1"/>
    <col min="9221" max="9221" width="10.875" style="132" customWidth="1"/>
    <col min="9222" max="9222" width="10.75" style="132" customWidth="1"/>
    <col min="9223" max="9223" width="10" style="132" customWidth="1"/>
    <col min="9224" max="9224" width="9.5" style="132" customWidth="1"/>
    <col min="9225" max="9225" width="9.875" style="132" customWidth="1"/>
    <col min="9226" max="9226" width="12.75" style="132" customWidth="1"/>
    <col min="9227" max="9473" width="6.875" style="132"/>
    <col min="9474" max="9474" width="10.875" style="132" customWidth="1"/>
    <col min="9475" max="9475" width="11.5" style="132" customWidth="1"/>
    <col min="9476" max="9476" width="12.25" style="132" customWidth="1"/>
    <col min="9477" max="9477" width="10.875" style="132" customWidth="1"/>
    <col min="9478" max="9478" width="10.75" style="132" customWidth="1"/>
    <col min="9479" max="9479" width="10" style="132" customWidth="1"/>
    <col min="9480" max="9480" width="9.5" style="132" customWidth="1"/>
    <col min="9481" max="9481" width="9.875" style="132" customWidth="1"/>
    <col min="9482" max="9482" width="12.75" style="132" customWidth="1"/>
    <col min="9483" max="9729" width="6.875" style="132"/>
    <col min="9730" max="9730" width="10.875" style="132" customWidth="1"/>
    <col min="9731" max="9731" width="11.5" style="132" customWidth="1"/>
    <col min="9732" max="9732" width="12.25" style="132" customWidth="1"/>
    <col min="9733" max="9733" width="10.875" style="132" customWidth="1"/>
    <col min="9734" max="9734" width="10.75" style="132" customWidth="1"/>
    <col min="9735" max="9735" width="10" style="132" customWidth="1"/>
    <col min="9736" max="9736" width="9.5" style="132" customWidth="1"/>
    <col min="9737" max="9737" width="9.875" style="132" customWidth="1"/>
    <col min="9738" max="9738" width="12.75" style="132" customWidth="1"/>
    <col min="9739" max="9985" width="6.875" style="132"/>
    <col min="9986" max="9986" width="10.875" style="132" customWidth="1"/>
    <col min="9987" max="9987" width="11.5" style="132" customWidth="1"/>
    <col min="9988" max="9988" width="12.25" style="132" customWidth="1"/>
    <col min="9989" max="9989" width="10.875" style="132" customWidth="1"/>
    <col min="9990" max="9990" width="10.75" style="132" customWidth="1"/>
    <col min="9991" max="9991" width="10" style="132" customWidth="1"/>
    <col min="9992" max="9992" width="9.5" style="132" customWidth="1"/>
    <col min="9993" max="9993" width="9.875" style="132" customWidth="1"/>
    <col min="9994" max="9994" width="12.75" style="132" customWidth="1"/>
    <col min="9995" max="10241" width="6.875" style="132"/>
    <col min="10242" max="10242" width="10.875" style="132" customWidth="1"/>
    <col min="10243" max="10243" width="11.5" style="132" customWidth="1"/>
    <col min="10244" max="10244" width="12.25" style="132" customWidth="1"/>
    <col min="10245" max="10245" width="10.875" style="132" customWidth="1"/>
    <col min="10246" max="10246" width="10.75" style="132" customWidth="1"/>
    <col min="10247" max="10247" width="10" style="132" customWidth="1"/>
    <col min="10248" max="10248" width="9.5" style="132" customWidth="1"/>
    <col min="10249" max="10249" width="9.875" style="132" customWidth="1"/>
    <col min="10250" max="10250" width="12.75" style="132" customWidth="1"/>
    <col min="10251" max="10497" width="6.875" style="132"/>
    <col min="10498" max="10498" width="10.875" style="132" customWidth="1"/>
    <col min="10499" max="10499" width="11.5" style="132" customWidth="1"/>
    <col min="10500" max="10500" width="12.25" style="132" customWidth="1"/>
    <col min="10501" max="10501" width="10.875" style="132" customWidth="1"/>
    <col min="10502" max="10502" width="10.75" style="132" customWidth="1"/>
    <col min="10503" max="10503" width="10" style="132" customWidth="1"/>
    <col min="10504" max="10504" width="9.5" style="132" customWidth="1"/>
    <col min="10505" max="10505" width="9.875" style="132" customWidth="1"/>
    <col min="10506" max="10506" width="12.75" style="132" customWidth="1"/>
    <col min="10507" max="10753" width="6.875" style="132"/>
    <col min="10754" max="10754" width="10.875" style="132" customWidth="1"/>
    <col min="10755" max="10755" width="11.5" style="132" customWidth="1"/>
    <col min="10756" max="10756" width="12.25" style="132" customWidth="1"/>
    <col min="10757" max="10757" width="10.875" style="132" customWidth="1"/>
    <col min="10758" max="10758" width="10.75" style="132" customWidth="1"/>
    <col min="10759" max="10759" width="10" style="132" customWidth="1"/>
    <col min="10760" max="10760" width="9.5" style="132" customWidth="1"/>
    <col min="10761" max="10761" width="9.875" style="132" customWidth="1"/>
    <col min="10762" max="10762" width="12.75" style="132" customWidth="1"/>
    <col min="10763" max="11009" width="6.875" style="132"/>
    <col min="11010" max="11010" width="10.875" style="132" customWidth="1"/>
    <col min="11011" max="11011" width="11.5" style="132" customWidth="1"/>
    <col min="11012" max="11012" width="12.25" style="132" customWidth="1"/>
    <col min="11013" max="11013" width="10.875" style="132" customWidth="1"/>
    <col min="11014" max="11014" width="10.75" style="132" customWidth="1"/>
    <col min="11015" max="11015" width="10" style="132" customWidth="1"/>
    <col min="11016" max="11016" width="9.5" style="132" customWidth="1"/>
    <col min="11017" max="11017" width="9.875" style="132" customWidth="1"/>
    <col min="11018" max="11018" width="12.75" style="132" customWidth="1"/>
    <col min="11019" max="11265" width="6.875" style="132"/>
    <col min="11266" max="11266" width="10.875" style="132" customWidth="1"/>
    <col min="11267" max="11267" width="11.5" style="132" customWidth="1"/>
    <col min="11268" max="11268" width="12.25" style="132" customWidth="1"/>
    <col min="11269" max="11269" width="10.875" style="132" customWidth="1"/>
    <col min="11270" max="11270" width="10.75" style="132" customWidth="1"/>
    <col min="11271" max="11271" width="10" style="132" customWidth="1"/>
    <col min="11272" max="11272" width="9.5" style="132" customWidth="1"/>
    <col min="11273" max="11273" width="9.875" style="132" customWidth="1"/>
    <col min="11274" max="11274" width="12.75" style="132" customWidth="1"/>
    <col min="11275" max="11521" width="6.875" style="132"/>
    <col min="11522" max="11522" width="10.875" style="132" customWidth="1"/>
    <col min="11523" max="11523" width="11.5" style="132" customWidth="1"/>
    <col min="11524" max="11524" width="12.25" style="132" customWidth="1"/>
    <col min="11525" max="11525" width="10.875" style="132" customWidth="1"/>
    <col min="11526" max="11526" width="10.75" style="132" customWidth="1"/>
    <col min="11527" max="11527" width="10" style="132" customWidth="1"/>
    <col min="11528" max="11528" width="9.5" style="132" customWidth="1"/>
    <col min="11529" max="11529" width="9.875" style="132" customWidth="1"/>
    <col min="11530" max="11530" width="12.75" style="132" customWidth="1"/>
    <col min="11531" max="11777" width="6.875" style="132"/>
    <col min="11778" max="11778" width="10.875" style="132" customWidth="1"/>
    <col min="11779" max="11779" width="11.5" style="132" customWidth="1"/>
    <col min="11780" max="11780" width="12.25" style="132" customWidth="1"/>
    <col min="11781" max="11781" width="10.875" style="132" customWidth="1"/>
    <col min="11782" max="11782" width="10.75" style="132" customWidth="1"/>
    <col min="11783" max="11783" width="10" style="132" customWidth="1"/>
    <col min="11784" max="11784" width="9.5" style="132" customWidth="1"/>
    <col min="11785" max="11785" width="9.875" style="132" customWidth="1"/>
    <col min="11786" max="11786" width="12.75" style="132" customWidth="1"/>
    <col min="11787" max="12033" width="6.875" style="132"/>
    <col min="12034" max="12034" width="10.875" style="132" customWidth="1"/>
    <col min="12035" max="12035" width="11.5" style="132" customWidth="1"/>
    <col min="12036" max="12036" width="12.25" style="132" customWidth="1"/>
    <col min="12037" max="12037" width="10.875" style="132" customWidth="1"/>
    <col min="12038" max="12038" width="10.75" style="132" customWidth="1"/>
    <col min="12039" max="12039" width="10" style="132" customWidth="1"/>
    <col min="12040" max="12040" width="9.5" style="132" customWidth="1"/>
    <col min="12041" max="12041" width="9.875" style="132" customWidth="1"/>
    <col min="12042" max="12042" width="12.75" style="132" customWidth="1"/>
    <col min="12043" max="12289" width="6.875" style="132"/>
    <col min="12290" max="12290" width="10.875" style="132" customWidth="1"/>
    <col min="12291" max="12291" width="11.5" style="132" customWidth="1"/>
    <col min="12292" max="12292" width="12.25" style="132" customWidth="1"/>
    <col min="12293" max="12293" width="10.875" style="132" customWidth="1"/>
    <col min="12294" max="12294" width="10.75" style="132" customWidth="1"/>
    <col min="12295" max="12295" width="10" style="132" customWidth="1"/>
    <col min="12296" max="12296" width="9.5" style="132" customWidth="1"/>
    <col min="12297" max="12297" width="9.875" style="132" customWidth="1"/>
    <col min="12298" max="12298" width="12.75" style="132" customWidth="1"/>
    <col min="12299" max="12545" width="6.875" style="132"/>
    <col min="12546" max="12546" width="10.875" style="132" customWidth="1"/>
    <col min="12547" max="12547" width="11.5" style="132" customWidth="1"/>
    <col min="12548" max="12548" width="12.25" style="132" customWidth="1"/>
    <col min="12549" max="12549" width="10.875" style="132" customWidth="1"/>
    <col min="12550" max="12550" width="10.75" style="132" customWidth="1"/>
    <col min="12551" max="12551" width="10" style="132" customWidth="1"/>
    <col min="12552" max="12552" width="9.5" style="132" customWidth="1"/>
    <col min="12553" max="12553" width="9.875" style="132" customWidth="1"/>
    <col min="12554" max="12554" width="12.75" style="132" customWidth="1"/>
    <col min="12555" max="12801" width="6.875" style="132"/>
    <col min="12802" max="12802" width="10.875" style="132" customWidth="1"/>
    <col min="12803" max="12803" width="11.5" style="132" customWidth="1"/>
    <col min="12804" max="12804" width="12.25" style="132" customWidth="1"/>
    <col min="12805" max="12805" width="10.875" style="132" customWidth="1"/>
    <col min="12806" max="12806" width="10.75" style="132" customWidth="1"/>
    <col min="12807" max="12807" width="10" style="132" customWidth="1"/>
    <col min="12808" max="12808" width="9.5" style="132" customWidth="1"/>
    <col min="12809" max="12809" width="9.875" style="132" customWidth="1"/>
    <col min="12810" max="12810" width="12.75" style="132" customWidth="1"/>
    <col min="12811" max="13057" width="6.875" style="132"/>
    <col min="13058" max="13058" width="10.875" style="132" customWidth="1"/>
    <col min="13059" max="13059" width="11.5" style="132" customWidth="1"/>
    <col min="13060" max="13060" width="12.25" style="132" customWidth="1"/>
    <col min="13061" max="13061" width="10.875" style="132" customWidth="1"/>
    <col min="13062" max="13062" width="10.75" style="132" customWidth="1"/>
    <col min="13063" max="13063" width="10" style="132" customWidth="1"/>
    <col min="13064" max="13064" width="9.5" style="132" customWidth="1"/>
    <col min="13065" max="13065" width="9.875" style="132" customWidth="1"/>
    <col min="13066" max="13066" width="12.75" style="132" customWidth="1"/>
    <col min="13067" max="13313" width="6.875" style="132"/>
    <col min="13314" max="13314" width="10.875" style="132" customWidth="1"/>
    <col min="13315" max="13315" width="11.5" style="132" customWidth="1"/>
    <col min="13316" max="13316" width="12.25" style="132" customWidth="1"/>
    <col min="13317" max="13317" width="10.875" style="132" customWidth="1"/>
    <col min="13318" max="13318" width="10.75" style="132" customWidth="1"/>
    <col min="13319" max="13319" width="10" style="132" customWidth="1"/>
    <col min="13320" max="13320" width="9.5" style="132" customWidth="1"/>
    <col min="13321" max="13321" width="9.875" style="132" customWidth="1"/>
    <col min="13322" max="13322" width="12.75" style="132" customWidth="1"/>
    <col min="13323" max="13569" width="6.875" style="132"/>
    <col min="13570" max="13570" width="10.875" style="132" customWidth="1"/>
    <col min="13571" max="13571" width="11.5" style="132" customWidth="1"/>
    <col min="13572" max="13572" width="12.25" style="132" customWidth="1"/>
    <col min="13573" max="13573" width="10.875" style="132" customWidth="1"/>
    <col min="13574" max="13574" width="10.75" style="132" customWidth="1"/>
    <col min="13575" max="13575" width="10" style="132" customWidth="1"/>
    <col min="13576" max="13576" width="9.5" style="132" customWidth="1"/>
    <col min="13577" max="13577" width="9.875" style="132" customWidth="1"/>
    <col min="13578" max="13578" width="12.75" style="132" customWidth="1"/>
    <col min="13579" max="13825" width="6.875" style="132"/>
    <col min="13826" max="13826" width="10.875" style="132" customWidth="1"/>
    <col min="13827" max="13827" width="11.5" style="132" customWidth="1"/>
    <col min="13828" max="13828" width="12.25" style="132" customWidth="1"/>
    <col min="13829" max="13829" width="10.875" style="132" customWidth="1"/>
    <col min="13830" max="13830" width="10.75" style="132" customWidth="1"/>
    <col min="13831" max="13831" width="10" style="132" customWidth="1"/>
    <col min="13832" max="13832" width="9.5" style="132" customWidth="1"/>
    <col min="13833" max="13833" width="9.875" style="132" customWidth="1"/>
    <col min="13834" max="13834" width="12.75" style="132" customWidth="1"/>
    <col min="13835" max="14081" width="6.875" style="132"/>
    <col min="14082" max="14082" width="10.875" style="132" customWidth="1"/>
    <col min="14083" max="14083" width="11.5" style="132" customWidth="1"/>
    <col min="14084" max="14084" width="12.25" style="132" customWidth="1"/>
    <col min="14085" max="14085" width="10.875" style="132" customWidth="1"/>
    <col min="14086" max="14086" width="10.75" style="132" customWidth="1"/>
    <col min="14087" max="14087" width="10" style="132" customWidth="1"/>
    <col min="14088" max="14088" width="9.5" style="132" customWidth="1"/>
    <col min="14089" max="14089" width="9.875" style="132" customWidth="1"/>
    <col min="14090" max="14090" width="12.75" style="132" customWidth="1"/>
    <col min="14091" max="14337" width="6.875" style="132"/>
    <col min="14338" max="14338" width="10.875" style="132" customWidth="1"/>
    <col min="14339" max="14339" width="11.5" style="132" customWidth="1"/>
    <col min="14340" max="14340" width="12.25" style="132" customWidth="1"/>
    <col min="14341" max="14341" width="10.875" style="132" customWidth="1"/>
    <col min="14342" max="14342" width="10.75" style="132" customWidth="1"/>
    <col min="14343" max="14343" width="10" style="132" customWidth="1"/>
    <col min="14344" max="14344" width="9.5" style="132" customWidth="1"/>
    <col min="14345" max="14345" width="9.875" style="132" customWidth="1"/>
    <col min="14346" max="14346" width="12.75" style="132" customWidth="1"/>
    <col min="14347" max="14593" width="6.875" style="132"/>
    <col min="14594" max="14594" width="10.875" style="132" customWidth="1"/>
    <col min="14595" max="14595" width="11.5" style="132" customWidth="1"/>
    <col min="14596" max="14596" width="12.25" style="132" customWidth="1"/>
    <col min="14597" max="14597" width="10.875" style="132" customWidth="1"/>
    <col min="14598" max="14598" width="10.75" style="132" customWidth="1"/>
    <col min="14599" max="14599" width="10" style="132" customWidth="1"/>
    <col min="14600" max="14600" width="9.5" style="132" customWidth="1"/>
    <col min="14601" max="14601" width="9.875" style="132" customWidth="1"/>
    <col min="14602" max="14602" width="12.75" style="132" customWidth="1"/>
    <col min="14603" max="14849" width="6.875" style="132"/>
    <col min="14850" max="14850" width="10.875" style="132" customWidth="1"/>
    <col min="14851" max="14851" width="11.5" style="132" customWidth="1"/>
    <col min="14852" max="14852" width="12.25" style="132" customWidth="1"/>
    <col min="14853" max="14853" width="10.875" style="132" customWidth="1"/>
    <col min="14854" max="14854" width="10.75" style="132" customWidth="1"/>
    <col min="14855" max="14855" width="10" style="132" customWidth="1"/>
    <col min="14856" max="14856" width="9.5" style="132" customWidth="1"/>
    <col min="14857" max="14857" width="9.875" style="132" customWidth="1"/>
    <col min="14858" max="14858" width="12.75" style="132" customWidth="1"/>
    <col min="14859" max="15105" width="6.875" style="132"/>
    <col min="15106" max="15106" width="10.875" style="132" customWidth="1"/>
    <col min="15107" max="15107" width="11.5" style="132" customWidth="1"/>
    <col min="15108" max="15108" width="12.25" style="132" customWidth="1"/>
    <col min="15109" max="15109" width="10.875" style="132" customWidth="1"/>
    <col min="15110" max="15110" width="10.75" style="132" customWidth="1"/>
    <col min="15111" max="15111" width="10" style="132" customWidth="1"/>
    <col min="15112" max="15112" width="9.5" style="132" customWidth="1"/>
    <col min="15113" max="15113" width="9.875" style="132" customWidth="1"/>
    <col min="15114" max="15114" width="12.75" style="132" customWidth="1"/>
    <col min="15115" max="15361" width="6.875" style="132"/>
    <col min="15362" max="15362" width="10.875" style="132" customWidth="1"/>
    <col min="15363" max="15363" width="11.5" style="132" customWidth="1"/>
    <col min="15364" max="15364" width="12.25" style="132" customWidth="1"/>
    <col min="15365" max="15365" width="10.875" style="132" customWidth="1"/>
    <col min="15366" max="15366" width="10.75" style="132" customWidth="1"/>
    <col min="15367" max="15367" width="10" style="132" customWidth="1"/>
    <col min="15368" max="15368" width="9.5" style="132" customWidth="1"/>
    <col min="15369" max="15369" width="9.875" style="132" customWidth="1"/>
    <col min="15370" max="15370" width="12.75" style="132" customWidth="1"/>
    <col min="15371" max="15617" width="6.875" style="132"/>
    <col min="15618" max="15618" width="10.875" style="132" customWidth="1"/>
    <col min="15619" max="15619" width="11.5" style="132" customWidth="1"/>
    <col min="15620" max="15620" width="12.25" style="132" customWidth="1"/>
    <col min="15621" max="15621" width="10.875" style="132" customWidth="1"/>
    <col min="15622" max="15622" width="10.75" style="132" customWidth="1"/>
    <col min="15623" max="15623" width="10" style="132" customWidth="1"/>
    <col min="15624" max="15624" width="9.5" style="132" customWidth="1"/>
    <col min="15625" max="15625" width="9.875" style="132" customWidth="1"/>
    <col min="15626" max="15626" width="12.75" style="132" customWidth="1"/>
    <col min="15627" max="15873" width="6.875" style="132"/>
    <col min="15874" max="15874" width="10.875" style="132" customWidth="1"/>
    <col min="15875" max="15875" width="11.5" style="132" customWidth="1"/>
    <col min="15876" max="15876" width="12.25" style="132" customWidth="1"/>
    <col min="15877" max="15877" width="10.875" style="132" customWidth="1"/>
    <col min="15878" max="15878" width="10.75" style="132" customWidth="1"/>
    <col min="15879" max="15879" width="10" style="132" customWidth="1"/>
    <col min="15880" max="15880" width="9.5" style="132" customWidth="1"/>
    <col min="15881" max="15881" width="9.875" style="132" customWidth="1"/>
    <col min="15882" max="15882" width="12.75" style="132" customWidth="1"/>
    <col min="15883" max="16129" width="6.875" style="132"/>
    <col min="16130" max="16130" width="10.875" style="132" customWidth="1"/>
    <col min="16131" max="16131" width="11.5" style="132" customWidth="1"/>
    <col min="16132" max="16132" width="12.25" style="132" customWidth="1"/>
    <col min="16133" max="16133" width="10.875" style="132" customWidth="1"/>
    <col min="16134" max="16134" width="10.75" style="132" customWidth="1"/>
    <col min="16135" max="16135" width="10" style="132" customWidth="1"/>
    <col min="16136" max="16136" width="9.5" style="132" customWidth="1"/>
    <col min="16137" max="16137" width="9.875" style="132" customWidth="1"/>
    <col min="16138" max="16138" width="12.75" style="132" customWidth="1"/>
    <col min="16139" max="16384" width="6.875" style="132"/>
  </cols>
  <sheetData>
    <row r="1" spans="2:17">
      <c r="J1" s="140" t="s">
        <v>368</v>
      </c>
    </row>
    <row r="2" spans="2:17" ht="23.1" customHeight="1">
      <c r="B2" s="187" t="s">
        <v>366</v>
      </c>
      <c r="C2" s="188"/>
      <c r="D2" s="188"/>
      <c r="E2" s="188"/>
      <c r="F2" s="188"/>
      <c r="G2" s="188"/>
      <c r="H2" s="188"/>
      <c r="I2" s="188"/>
      <c r="J2" s="189"/>
    </row>
    <row r="3" spans="2:17" ht="23.1" customHeight="1">
      <c r="B3" s="214" t="s">
        <v>335</v>
      </c>
      <c r="C3" s="214"/>
      <c r="D3" s="214"/>
      <c r="E3" s="214"/>
      <c r="F3" s="214"/>
      <c r="G3" s="214"/>
      <c r="H3" s="214"/>
      <c r="I3" s="214"/>
      <c r="J3" s="214"/>
    </row>
    <row r="4" spans="2:17" ht="24.95" customHeight="1">
      <c r="B4" s="133" t="s">
        <v>164</v>
      </c>
      <c r="C4" s="215" t="s">
        <v>336</v>
      </c>
      <c r="D4" s="216"/>
      <c r="E4" s="216"/>
      <c r="F4" s="216"/>
      <c r="G4" s="216"/>
      <c r="H4" s="216"/>
      <c r="I4" s="216"/>
      <c r="J4" s="217"/>
    </row>
    <row r="5" spans="2:17" ht="24.95" customHeight="1">
      <c r="B5" s="134" t="s">
        <v>275</v>
      </c>
      <c r="C5" s="218" t="s">
        <v>337</v>
      </c>
      <c r="D5" s="216"/>
      <c r="E5" s="216"/>
      <c r="F5" s="216"/>
      <c r="G5" s="216"/>
      <c r="H5" s="216"/>
      <c r="I5" s="216"/>
      <c r="J5" s="219"/>
    </row>
    <row r="6" spans="2:17" ht="24.95" customHeight="1">
      <c r="B6" s="169" t="s">
        <v>165</v>
      </c>
      <c r="C6" s="185" t="s">
        <v>166</v>
      </c>
      <c r="D6" s="185"/>
      <c r="E6" s="185"/>
      <c r="F6" s="221">
        <v>61.188899999999997</v>
      </c>
      <c r="G6" s="221"/>
      <c r="H6" s="221"/>
      <c r="I6" s="221"/>
      <c r="J6" s="221"/>
      <c r="K6" s="135"/>
      <c r="L6" s="135"/>
      <c r="M6" s="135"/>
      <c r="N6" s="135"/>
      <c r="O6" s="135"/>
    </row>
    <row r="7" spans="2:17" ht="24.95" customHeight="1">
      <c r="B7" s="170"/>
      <c r="C7" s="185" t="s">
        <v>167</v>
      </c>
      <c r="D7" s="185"/>
      <c r="E7" s="185"/>
      <c r="F7" s="221">
        <v>61.19</v>
      </c>
      <c r="G7" s="221"/>
      <c r="H7" s="221"/>
      <c r="I7" s="221"/>
      <c r="J7" s="221"/>
      <c r="K7" s="135"/>
      <c r="L7" s="135"/>
      <c r="M7" s="135"/>
      <c r="N7" s="135"/>
      <c r="O7" s="135"/>
    </row>
    <row r="8" spans="2:17" ht="24.95" customHeight="1">
      <c r="B8" s="170"/>
      <c r="C8" s="185" t="s">
        <v>168</v>
      </c>
      <c r="D8" s="185"/>
      <c r="E8" s="185"/>
      <c r="F8" s="221" t="s">
        <v>3</v>
      </c>
      <c r="G8" s="221"/>
      <c r="H8" s="221"/>
      <c r="I8" s="221"/>
      <c r="J8" s="221"/>
      <c r="K8" s="135"/>
      <c r="L8" s="135"/>
      <c r="M8" s="135"/>
      <c r="N8" s="135"/>
      <c r="O8" s="135"/>
    </row>
    <row r="9" spans="2:17" ht="24.95" customHeight="1">
      <c r="B9" s="136" t="s">
        <v>338</v>
      </c>
      <c r="C9" s="192" t="s">
        <v>339</v>
      </c>
      <c r="D9" s="192"/>
      <c r="E9" s="192"/>
      <c r="F9" s="192"/>
      <c r="G9" s="192"/>
      <c r="H9" s="192"/>
      <c r="I9" s="192"/>
      <c r="J9" s="192"/>
      <c r="K9" s="135"/>
      <c r="L9" s="135"/>
      <c r="M9" s="135"/>
      <c r="N9" s="135"/>
      <c r="O9" s="135"/>
      <c r="P9" s="135"/>
      <c r="Q9" s="135"/>
    </row>
    <row r="10" spans="2:17" ht="24.95" customHeight="1">
      <c r="B10" s="170" t="s">
        <v>170</v>
      </c>
      <c r="C10" s="137" t="s">
        <v>171</v>
      </c>
      <c r="D10" s="137" t="s">
        <v>172</v>
      </c>
      <c r="E10" s="201" t="s">
        <v>173</v>
      </c>
      <c r="F10" s="201"/>
      <c r="G10" s="201" t="s">
        <v>340</v>
      </c>
      <c r="H10" s="201"/>
      <c r="I10" s="201"/>
      <c r="J10" s="201"/>
      <c r="K10" s="135"/>
      <c r="L10" s="135"/>
      <c r="M10" s="135"/>
    </row>
    <row r="11" spans="2:17" ht="24.95" customHeight="1">
      <c r="B11" s="170"/>
      <c r="C11" s="170" t="s">
        <v>341</v>
      </c>
      <c r="D11" s="170" t="s">
        <v>176</v>
      </c>
      <c r="E11" s="208" t="s">
        <v>342</v>
      </c>
      <c r="F11" s="209"/>
      <c r="G11" s="208" t="s">
        <v>343</v>
      </c>
      <c r="H11" s="210"/>
      <c r="I11" s="210"/>
      <c r="J11" s="209"/>
      <c r="K11" s="135"/>
      <c r="L11" s="135"/>
      <c r="M11" s="135"/>
    </row>
    <row r="12" spans="2:17" ht="24.95" customHeight="1">
      <c r="B12" s="170"/>
      <c r="C12" s="170"/>
      <c r="D12" s="170"/>
      <c r="E12" s="208" t="s">
        <v>344</v>
      </c>
      <c r="F12" s="209"/>
      <c r="G12" s="211" t="s">
        <v>345</v>
      </c>
      <c r="H12" s="212"/>
      <c r="I12" s="212"/>
      <c r="J12" s="213"/>
      <c r="K12" s="135"/>
      <c r="L12" s="135"/>
      <c r="M12" s="135"/>
    </row>
    <row r="13" spans="2:17" ht="24.95" customHeight="1">
      <c r="B13" s="170"/>
      <c r="C13" s="170"/>
      <c r="D13" s="170"/>
      <c r="E13" s="220" t="s">
        <v>346</v>
      </c>
      <c r="F13" s="220"/>
      <c r="G13" s="220" t="s">
        <v>347</v>
      </c>
      <c r="H13" s="220"/>
      <c r="I13" s="220"/>
      <c r="J13" s="220"/>
      <c r="K13" s="135"/>
      <c r="L13" s="135"/>
      <c r="M13" s="135"/>
    </row>
    <row r="14" spans="2:17" ht="24.95" customHeight="1">
      <c r="B14" s="170"/>
      <c r="C14" s="170"/>
      <c r="D14" s="12" t="s">
        <v>177</v>
      </c>
      <c r="E14" s="202" t="s">
        <v>348</v>
      </c>
      <c r="F14" s="204"/>
      <c r="G14" s="202" t="s">
        <v>349</v>
      </c>
      <c r="H14" s="203"/>
      <c r="I14" s="203"/>
      <c r="J14" s="204"/>
      <c r="K14" s="135"/>
      <c r="L14" s="135"/>
      <c r="M14" s="135"/>
    </row>
    <row r="15" spans="2:17" ht="24.95" customHeight="1">
      <c r="B15" s="170"/>
      <c r="C15" s="170"/>
      <c r="D15" s="12" t="s">
        <v>178</v>
      </c>
      <c r="E15" s="159" t="s">
        <v>350</v>
      </c>
      <c r="F15" s="160"/>
      <c r="G15" s="202" t="s">
        <v>351</v>
      </c>
      <c r="H15" s="203"/>
      <c r="I15" s="203"/>
      <c r="J15" s="204"/>
      <c r="K15" s="135"/>
      <c r="L15" s="135"/>
      <c r="M15" s="135"/>
    </row>
    <row r="16" spans="2:17" ht="24.95" customHeight="1">
      <c r="B16" s="170"/>
      <c r="C16" s="199" t="s">
        <v>352</v>
      </c>
      <c r="D16" s="199" t="s">
        <v>353</v>
      </c>
      <c r="E16" s="139" t="s">
        <v>354</v>
      </c>
      <c r="F16" s="131"/>
      <c r="G16" s="202" t="s">
        <v>355</v>
      </c>
      <c r="H16" s="203"/>
      <c r="I16" s="203"/>
      <c r="J16" s="204"/>
      <c r="K16" s="135"/>
      <c r="L16" s="135"/>
      <c r="M16" s="135"/>
    </row>
    <row r="17" spans="2:19" ht="24.95" customHeight="1">
      <c r="B17" s="170"/>
      <c r="C17" s="200"/>
      <c r="D17" s="200"/>
      <c r="E17" s="139" t="s">
        <v>356</v>
      </c>
      <c r="F17" s="131"/>
      <c r="G17" s="202" t="s">
        <v>357</v>
      </c>
      <c r="H17" s="203"/>
      <c r="I17" s="203"/>
      <c r="J17" s="204"/>
      <c r="K17" s="135"/>
      <c r="L17" s="135"/>
      <c r="M17" s="135"/>
    </row>
    <row r="18" spans="2:19" ht="24.95" customHeight="1">
      <c r="B18" s="170"/>
      <c r="C18" s="201"/>
      <c r="D18" s="201"/>
      <c r="E18" s="202" t="s">
        <v>358</v>
      </c>
      <c r="F18" s="204"/>
      <c r="G18" s="205" t="s">
        <v>359</v>
      </c>
      <c r="H18" s="206"/>
      <c r="I18" s="206"/>
      <c r="J18" s="207"/>
      <c r="K18" s="135"/>
      <c r="L18" s="135"/>
      <c r="M18" s="135"/>
      <c r="N18" s="135"/>
      <c r="O18" s="135"/>
      <c r="P18" s="135"/>
      <c r="Q18" s="135"/>
      <c r="R18" s="135"/>
      <c r="S18" s="135"/>
    </row>
    <row r="19" spans="2:19" ht="24.95" customHeight="1">
      <c r="B19" s="170"/>
      <c r="C19" s="196" t="s">
        <v>360</v>
      </c>
      <c r="D19" s="11" t="s">
        <v>181</v>
      </c>
      <c r="E19" s="198" t="s">
        <v>361</v>
      </c>
      <c r="F19" s="171"/>
      <c r="G19" s="198" t="s">
        <v>369</v>
      </c>
      <c r="H19" s="198"/>
      <c r="I19" s="198"/>
      <c r="J19" s="198"/>
      <c r="K19" s="135"/>
      <c r="L19" s="135"/>
      <c r="M19" s="135"/>
      <c r="N19" s="135"/>
      <c r="O19" s="135"/>
      <c r="P19" s="135"/>
      <c r="Q19" s="135"/>
      <c r="R19" s="135"/>
    </row>
    <row r="20" spans="2:19" ht="24.95" customHeight="1">
      <c r="B20" s="170"/>
      <c r="C20" s="197"/>
      <c r="D20" s="11" t="s">
        <v>182</v>
      </c>
      <c r="E20" s="171" t="s">
        <v>362</v>
      </c>
      <c r="F20" s="172"/>
      <c r="G20" s="171" t="s">
        <v>363</v>
      </c>
      <c r="H20" s="172"/>
      <c r="I20" s="172"/>
      <c r="J20" s="173"/>
      <c r="K20" s="135"/>
      <c r="L20" s="135"/>
      <c r="M20" s="135"/>
      <c r="N20" s="135"/>
      <c r="O20" s="135"/>
      <c r="P20" s="135"/>
      <c r="Q20" s="135"/>
      <c r="R20" s="135"/>
    </row>
    <row r="21" spans="2:19" ht="24.95" customHeight="1">
      <c r="B21" s="170"/>
      <c r="C21" s="197"/>
      <c r="D21" s="11" t="s">
        <v>183</v>
      </c>
      <c r="E21" s="171"/>
      <c r="F21" s="172"/>
      <c r="G21" s="171"/>
      <c r="H21" s="172"/>
      <c r="I21" s="172"/>
      <c r="J21" s="173"/>
      <c r="K21" s="135"/>
      <c r="L21" s="135"/>
      <c r="M21" s="135"/>
      <c r="N21" s="135"/>
      <c r="O21" s="135"/>
      <c r="P21" s="135"/>
      <c r="Q21" s="135"/>
      <c r="R21" s="135"/>
    </row>
    <row r="22" spans="2:19" ht="24.95" customHeight="1">
      <c r="B22" s="170"/>
      <c r="C22" s="197"/>
      <c r="D22" s="11" t="s">
        <v>184</v>
      </c>
      <c r="E22" s="171" t="s">
        <v>350</v>
      </c>
      <c r="F22" s="172"/>
      <c r="G22" s="171" t="s">
        <v>351</v>
      </c>
      <c r="H22" s="172"/>
      <c r="I22" s="172"/>
      <c r="J22" s="173"/>
      <c r="K22" s="135"/>
      <c r="L22" s="135"/>
      <c r="M22" s="135"/>
      <c r="N22" s="135"/>
      <c r="O22" s="135"/>
      <c r="P22" s="135"/>
      <c r="Q22" s="135"/>
      <c r="R22" s="135"/>
    </row>
    <row r="23" spans="2:19" ht="24.95" customHeight="1">
      <c r="B23" s="170"/>
      <c r="C23" s="12" t="s">
        <v>185</v>
      </c>
      <c r="D23" s="11" t="s">
        <v>186</v>
      </c>
      <c r="E23" s="192" t="s">
        <v>364</v>
      </c>
      <c r="F23" s="192"/>
      <c r="G23" s="192" t="s">
        <v>365</v>
      </c>
      <c r="H23" s="192"/>
      <c r="I23" s="192"/>
      <c r="J23" s="192"/>
      <c r="M23" s="135"/>
    </row>
    <row r="24" spans="2:19" ht="24.95" customHeight="1"/>
    <row r="25" spans="2:19" ht="24.95" customHeight="1"/>
    <row r="26" spans="2:19" ht="24.95" customHeight="1"/>
  </sheetData>
  <mergeCells count="44">
    <mergeCell ref="B3:J3"/>
    <mergeCell ref="C4:J4"/>
    <mergeCell ref="C5:J5"/>
    <mergeCell ref="B6:B8"/>
    <mergeCell ref="E13:F13"/>
    <mergeCell ref="G13:J13"/>
    <mergeCell ref="C6:E6"/>
    <mergeCell ref="F6:J6"/>
    <mergeCell ref="C7:E7"/>
    <mergeCell ref="F7:J7"/>
    <mergeCell ref="C8:E8"/>
    <mergeCell ref="F8:J8"/>
    <mergeCell ref="E18:F18"/>
    <mergeCell ref="G18:J18"/>
    <mergeCell ref="C9:J9"/>
    <mergeCell ref="B10:B23"/>
    <mergeCell ref="E10:F10"/>
    <mergeCell ref="G10:J10"/>
    <mergeCell ref="C11:C15"/>
    <mergeCell ref="D11:D13"/>
    <mergeCell ref="E11:F11"/>
    <mergeCell ref="G11:J11"/>
    <mergeCell ref="E12:F12"/>
    <mergeCell ref="G12:J12"/>
    <mergeCell ref="E14:F14"/>
    <mergeCell ref="G14:J14"/>
    <mergeCell ref="E15:F15"/>
    <mergeCell ref="G15:J15"/>
    <mergeCell ref="E23:F23"/>
    <mergeCell ref="G23:J23"/>
    <mergeCell ref="B2:J2"/>
    <mergeCell ref="C19:C22"/>
    <mergeCell ref="E19:F19"/>
    <mergeCell ref="G19:J19"/>
    <mergeCell ref="E20:F20"/>
    <mergeCell ref="G20:J20"/>
    <mergeCell ref="E21:F21"/>
    <mergeCell ref="G21:J21"/>
    <mergeCell ref="E22:F22"/>
    <mergeCell ref="G22:J22"/>
    <mergeCell ref="C16:C18"/>
    <mergeCell ref="D16:D18"/>
    <mergeCell ref="G16:J16"/>
    <mergeCell ref="G17:J17"/>
  </mergeCells>
  <phoneticPr fontId="33" type="noConversion"/>
  <dataValidations count="1">
    <dataValidation type="list" allowBlank="1" showInputMessage="1" showErrorMessage="1" sqref="N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5"/>
  <sheetViews>
    <sheetView topLeftCell="A16" workbookViewId="0">
      <selection activeCell="B24" sqref="B24:I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customFormat="1" ht="24.95" customHeight="1">
      <c r="B1" s="2"/>
      <c r="C1" s="1"/>
      <c r="D1" s="1"/>
      <c r="E1" s="1"/>
      <c r="F1" s="1"/>
      <c r="G1" s="1"/>
      <c r="H1" s="1"/>
      <c r="I1" s="1" t="s">
        <v>188</v>
      </c>
    </row>
    <row r="2" spans="2:9" customFormat="1" ht="27" customHeight="1">
      <c r="B2" s="157" t="s">
        <v>189</v>
      </c>
      <c r="C2" s="157"/>
      <c r="D2" s="157"/>
      <c r="E2" s="157"/>
      <c r="F2" s="157"/>
      <c r="G2" s="157"/>
      <c r="H2" s="157"/>
      <c r="I2" s="157"/>
    </row>
    <row r="3" spans="2:9" customFormat="1" ht="26.45" customHeight="1">
      <c r="B3" s="230" t="s">
        <v>190</v>
      </c>
      <c r="C3" s="231"/>
      <c r="D3" s="231"/>
      <c r="E3" s="231"/>
      <c r="F3" s="231"/>
      <c r="G3" s="231"/>
      <c r="H3" s="231"/>
      <c r="I3" s="231"/>
    </row>
    <row r="4" spans="2:9" customFormat="1" ht="26.45" customHeight="1">
      <c r="B4" s="223" t="s">
        <v>0</v>
      </c>
      <c r="C4" s="223"/>
      <c r="D4" s="223"/>
      <c r="E4" s="232" t="s">
        <v>371</v>
      </c>
      <c r="F4" s="233"/>
      <c r="G4" s="233"/>
      <c r="H4" s="233"/>
      <c r="I4" s="234"/>
    </row>
    <row r="5" spans="2:9" customFormat="1" ht="26.45" customHeight="1">
      <c r="B5" s="223" t="s">
        <v>191</v>
      </c>
      <c r="C5" s="223" t="s">
        <v>192</v>
      </c>
      <c r="D5" s="223"/>
      <c r="E5" s="223" t="s">
        <v>193</v>
      </c>
      <c r="F5" s="223"/>
      <c r="G5" s="223"/>
      <c r="H5" s="223"/>
      <c r="I5" s="223"/>
    </row>
    <row r="6" spans="2:9" customFormat="1" ht="26.45" customHeight="1">
      <c r="B6" s="223"/>
      <c r="C6" s="229" t="s">
        <v>372</v>
      </c>
      <c r="D6" s="229"/>
      <c r="E6" s="229" t="s">
        <v>374</v>
      </c>
      <c r="F6" s="229"/>
      <c r="G6" s="229"/>
      <c r="H6" s="229"/>
      <c r="I6" s="229"/>
    </row>
    <row r="7" spans="2:9" customFormat="1" ht="26.45" customHeight="1">
      <c r="B7" s="223"/>
      <c r="C7" s="229" t="s">
        <v>373</v>
      </c>
      <c r="D7" s="229"/>
      <c r="E7" s="229" t="s">
        <v>375</v>
      </c>
      <c r="F7" s="229"/>
      <c r="G7" s="229"/>
      <c r="H7" s="229"/>
      <c r="I7" s="229"/>
    </row>
    <row r="8" spans="2:9" customFormat="1" ht="26.45" customHeight="1">
      <c r="B8" s="223"/>
      <c r="C8" s="229" t="s">
        <v>370</v>
      </c>
      <c r="D8" s="229"/>
      <c r="E8" s="229" t="s">
        <v>376</v>
      </c>
      <c r="F8" s="229"/>
      <c r="G8" s="229"/>
      <c r="H8" s="229"/>
      <c r="I8" s="229"/>
    </row>
    <row r="9" spans="2:9" customFormat="1" ht="26.45" customHeight="1">
      <c r="B9" s="223"/>
      <c r="C9" s="223" t="s">
        <v>194</v>
      </c>
      <c r="D9" s="223"/>
      <c r="E9" s="223"/>
      <c r="F9" s="223"/>
      <c r="G9" s="3" t="s">
        <v>195</v>
      </c>
      <c r="H9" s="3" t="s">
        <v>167</v>
      </c>
      <c r="I9" s="3" t="s">
        <v>168</v>
      </c>
    </row>
    <row r="10" spans="2:9" customFormat="1" ht="26.45" customHeight="1">
      <c r="B10" s="223"/>
      <c r="C10" s="223"/>
      <c r="D10" s="223"/>
      <c r="E10" s="223"/>
      <c r="F10" s="223"/>
      <c r="G10" s="4" t="s">
        <v>385</v>
      </c>
      <c r="H10" s="4" t="s">
        <v>386</v>
      </c>
      <c r="I10" s="4"/>
    </row>
    <row r="11" spans="2:9" customFormat="1" ht="26.45" customHeight="1">
      <c r="B11" s="5" t="s">
        <v>196</v>
      </c>
      <c r="C11" s="228"/>
      <c r="D11" s="228"/>
      <c r="E11" s="228"/>
      <c r="F11" s="228"/>
      <c r="G11" s="228"/>
      <c r="H11" s="228"/>
      <c r="I11" s="228"/>
    </row>
    <row r="12" spans="2:9" customFormat="1" ht="26.45" customHeight="1">
      <c r="B12" s="224" t="s">
        <v>197</v>
      </c>
      <c r="C12" s="6" t="s">
        <v>171</v>
      </c>
      <c r="D12" s="224" t="s">
        <v>172</v>
      </c>
      <c r="E12" s="224"/>
      <c r="F12" s="224" t="s">
        <v>173</v>
      </c>
      <c r="G12" s="224"/>
      <c r="H12" s="224" t="s">
        <v>198</v>
      </c>
      <c r="I12" s="224"/>
    </row>
    <row r="13" spans="2:9" customFormat="1" ht="26.45" customHeight="1">
      <c r="B13" s="224"/>
      <c r="C13" s="225" t="s">
        <v>199</v>
      </c>
      <c r="D13" s="225" t="s">
        <v>176</v>
      </c>
      <c r="E13" s="225"/>
      <c r="F13" s="225" t="s">
        <v>377</v>
      </c>
      <c r="G13" s="225"/>
      <c r="H13" s="225" t="s">
        <v>380</v>
      </c>
      <c r="I13" s="225"/>
    </row>
    <row r="14" spans="2:9" customFormat="1" ht="26.45" customHeight="1">
      <c r="B14" s="224"/>
      <c r="C14" s="225"/>
      <c r="D14" s="225"/>
      <c r="E14" s="225"/>
      <c r="F14" s="225" t="s">
        <v>378</v>
      </c>
      <c r="G14" s="225"/>
      <c r="H14" s="225" t="s">
        <v>379</v>
      </c>
      <c r="I14" s="225"/>
    </row>
    <row r="15" spans="2:9" customFormat="1" ht="26.45" customHeight="1">
      <c r="B15" s="224"/>
      <c r="C15" s="225"/>
      <c r="D15" s="225" t="s">
        <v>177</v>
      </c>
      <c r="E15" s="225"/>
      <c r="F15" s="226" t="s">
        <v>381</v>
      </c>
      <c r="G15" s="227"/>
      <c r="H15" s="226" t="s">
        <v>387</v>
      </c>
      <c r="I15" s="227"/>
    </row>
    <row r="16" spans="2:9" customFormat="1" ht="26.45" customHeight="1">
      <c r="B16" s="224"/>
      <c r="C16" s="225"/>
      <c r="D16" s="225"/>
      <c r="E16" s="225"/>
      <c r="F16" s="225" t="s">
        <v>388</v>
      </c>
      <c r="G16" s="225"/>
      <c r="H16" s="225" t="s">
        <v>389</v>
      </c>
      <c r="I16" s="225"/>
    </row>
    <row r="17" spans="2:16" customFormat="1" ht="26.45" customHeight="1">
      <c r="B17" s="224"/>
      <c r="C17" s="225"/>
      <c r="D17" s="225" t="s">
        <v>178</v>
      </c>
      <c r="E17" s="225"/>
      <c r="F17" s="224" t="s">
        <v>382</v>
      </c>
      <c r="G17" s="224"/>
      <c r="H17" s="224" t="s">
        <v>383</v>
      </c>
      <c r="I17" s="224"/>
      <c r="J17" s="1"/>
      <c r="K17" s="1"/>
      <c r="L17" s="1"/>
      <c r="M17" s="1"/>
      <c r="N17" s="1"/>
      <c r="O17" s="1"/>
      <c r="P17" s="1"/>
    </row>
    <row r="18" spans="2:16" customFormat="1" ht="26.45" customHeight="1">
      <c r="B18" s="224"/>
      <c r="C18" s="225"/>
      <c r="D18" s="225" t="s">
        <v>179</v>
      </c>
      <c r="E18" s="225"/>
      <c r="F18" s="224" t="s">
        <v>384</v>
      </c>
      <c r="G18" s="224"/>
      <c r="H18" s="224" t="s">
        <v>385</v>
      </c>
      <c r="I18" s="224"/>
      <c r="J18" s="1"/>
      <c r="K18" s="1"/>
      <c r="L18" s="1"/>
      <c r="M18" s="1"/>
      <c r="N18" s="1"/>
      <c r="O18" s="1"/>
      <c r="P18" s="1"/>
    </row>
    <row r="19" spans="2:16" customFormat="1" ht="26.45" customHeight="1">
      <c r="B19" s="224"/>
      <c r="C19" s="225" t="s">
        <v>200</v>
      </c>
      <c r="D19" s="225" t="s">
        <v>182</v>
      </c>
      <c r="E19" s="225"/>
      <c r="F19" s="225" t="s">
        <v>390</v>
      </c>
      <c r="G19" s="225"/>
      <c r="H19" s="225" t="s">
        <v>391</v>
      </c>
      <c r="I19" s="225"/>
      <c r="J19" s="1"/>
      <c r="K19" s="1"/>
      <c r="L19" s="1"/>
      <c r="M19" s="1"/>
      <c r="N19" s="1"/>
      <c r="O19" s="1"/>
      <c r="P19" s="1"/>
    </row>
    <row r="20" spans="2:16" customFormat="1" ht="26.45" customHeight="1">
      <c r="B20" s="224"/>
      <c r="C20" s="225"/>
      <c r="D20" s="225" t="s">
        <v>181</v>
      </c>
      <c r="E20" s="225"/>
      <c r="F20" s="225" t="s">
        <v>394</v>
      </c>
      <c r="G20" s="225"/>
      <c r="H20" s="225" t="s">
        <v>376</v>
      </c>
      <c r="I20" s="225"/>
      <c r="J20" s="1"/>
      <c r="K20" s="1"/>
      <c r="L20" s="1"/>
      <c r="M20" s="1"/>
      <c r="N20" s="1"/>
      <c r="O20" s="1"/>
      <c r="P20" s="1"/>
    </row>
    <row r="21" spans="2:16" customFormat="1" ht="26.45" customHeight="1">
      <c r="B21" s="224"/>
      <c r="C21" s="225"/>
      <c r="D21" s="225" t="s">
        <v>183</v>
      </c>
      <c r="E21" s="225"/>
      <c r="F21" s="225"/>
      <c r="G21" s="225"/>
      <c r="H21" s="225"/>
      <c r="I21" s="225"/>
      <c r="J21" s="1"/>
      <c r="K21" s="1"/>
      <c r="L21" s="1"/>
      <c r="M21" s="1"/>
      <c r="N21" s="1"/>
      <c r="O21" s="1"/>
      <c r="P21" s="1"/>
    </row>
    <row r="22" spans="2:16" customFormat="1" ht="26.45" customHeight="1">
      <c r="B22" s="224"/>
      <c r="C22" s="225"/>
      <c r="D22" s="225" t="s">
        <v>184</v>
      </c>
      <c r="E22" s="225"/>
      <c r="F22" s="225" t="s">
        <v>392</v>
      </c>
      <c r="G22" s="225"/>
      <c r="H22" s="225" t="s">
        <v>393</v>
      </c>
      <c r="I22" s="225"/>
      <c r="J22" s="1"/>
      <c r="K22" s="1"/>
      <c r="L22" s="1"/>
      <c r="M22" s="1"/>
      <c r="N22" s="1"/>
      <c r="O22" s="1"/>
      <c r="P22" s="1"/>
    </row>
    <row r="23" spans="2:16" customFormat="1" ht="26.45" customHeight="1">
      <c r="B23" s="224"/>
      <c r="C23" s="7" t="s">
        <v>185</v>
      </c>
      <c r="D23" s="225" t="s">
        <v>186</v>
      </c>
      <c r="E23" s="225"/>
      <c r="F23" s="225" t="s">
        <v>395</v>
      </c>
      <c r="G23" s="225"/>
      <c r="H23" s="225" t="s">
        <v>396</v>
      </c>
      <c r="I23" s="225"/>
      <c r="J23" s="1"/>
      <c r="K23" s="1"/>
      <c r="L23" s="1"/>
      <c r="M23" s="1"/>
      <c r="N23" s="1"/>
      <c r="O23" s="1"/>
      <c r="P23" s="1"/>
    </row>
    <row r="24" spans="2:16" customFormat="1" ht="45" customHeight="1">
      <c r="B24" s="222" t="s">
        <v>201</v>
      </c>
      <c r="C24" s="222"/>
      <c r="D24" s="222"/>
      <c r="E24" s="222"/>
      <c r="F24" s="222"/>
      <c r="G24" s="222"/>
      <c r="H24" s="222"/>
      <c r="I24" s="222"/>
      <c r="J24" s="1"/>
      <c r="K24" s="1"/>
      <c r="L24" s="1"/>
      <c r="M24" s="1"/>
      <c r="N24" s="1"/>
      <c r="O24" s="1"/>
      <c r="P24" s="1"/>
    </row>
    <row r="25" spans="2:16" customFormat="1" ht="16.350000000000001" customHeight="1">
      <c r="B25" s="8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customFormat="1" ht="16.350000000000001" customHeight="1">
      <c r="B26" s="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customFormat="1" ht="16.350000000000001" customHeight="1">
      <c r="B27" s="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9"/>
    </row>
    <row r="28" spans="2:16" customFormat="1" ht="16.350000000000001" customHeight="1"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customFormat="1" ht="16.350000000000001" customHeight="1">
      <c r="B29" s="8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N29" s="1"/>
      <c r="O29" s="1"/>
      <c r="P29" s="1"/>
    </row>
    <row r="30" spans="2:16" customFormat="1" ht="16.350000000000001" customHeight="1">
      <c r="B30" s="8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N30" s="1"/>
      <c r="O30" s="1"/>
      <c r="P30" s="1"/>
    </row>
    <row r="31" spans="2:16" customFormat="1" ht="16.350000000000001" customHeight="1">
      <c r="B31" s="8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N31" s="1"/>
      <c r="O31" s="1"/>
      <c r="P31" s="1"/>
    </row>
    <row r="32" spans="2:16" customFormat="1" ht="16.350000000000001" customHeight="1">
      <c r="B32" s="8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"/>
      <c r="O32" s="1"/>
      <c r="P32" s="1"/>
    </row>
    <row r="33" customFormat="1"/>
    <row r="34" customFormat="1"/>
    <row r="35" customFormat="1"/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24:I24"/>
    <mergeCell ref="B5:B10"/>
    <mergeCell ref="B12:B23"/>
    <mergeCell ref="C13:C18"/>
    <mergeCell ref="C19:C22"/>
    <mergeCell ref="C9:F10"/>
    <mergeCell ref="D13:E14"/>
    <mergeCell ref="D15:E16"/>
    <mergeCell ref="D17:E17"/>
    <mergeCell ref="D18:E18"/>
    <mergeCell ref="D22:E22"/>
    <mergeCell ref="F22:G22"/>
    <mergeCell ref="H22:I22"/>
    <mergeCell ref="D23:E23"/>
    <mergeCell ref="F23:G23"/>
    <mergeCell ref="H23:I23"/>
  </mergeCells>
  <phoneticPr fontId="3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workbookViewId="0">
      <selection activeCell="K27" sqref="K27"/>
    </sheetView>
  </sheetViews>
  <sheetFormatPr defaultRowHeight="13.5"/>
  <cols>
    <col min="1" max="21" width="9" style="138"/>
    <col min="22" max="16384" width="9" style="141"/>
  </cols>
  <sheetData/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C9" sqref="C9"/>
    </sheetView>
  </sheetViews>
  <sheetFormatPr defaultColWidth="10" defaultRowHeight="13.5"/>
  <cols>
    <col min="1" max="1" width="1.5" style="55" customWidth="1"/>
    <col min="2" max="2" width="41" style="55" customWidth="1"/>
    <col min="3" max="3" width="16.375" style="55" customWidth="1"/>
    <col min="4" max="4" width="41" style="55" customWidth="1"/>
    <col min="5" max="5" width="16.375" style="55" customWidth="1"/>
    <col min="6" max="6" width="1.5" style="55" customWidth="1"/>
    <col min="7" max="10" width="9.75" style="55" customWidth="1"/>
    <col min="11" max="16384" width="10" style="55"/>
  </cols>
  <sheetData>
    <row r="1" spans="1:6" ht="14.25" customHeight="1">
      <c r="A1" s="89"/>
      <c r="B1" s="56"/>
      <c r="C1" s="57"/>
      <c r="D1" s="90"/>
      <c r="E1" s="56" t="s">
        <v>2</v>
      </c>
      <c r="F1" s="96" t="s">
        <v>3</v>
      </c>
    </row>
    <row r="2" spans="1:6" ht="19.899999999999999" customHeight="1">
      <c r="A2" s="90"/>
      <c r="B2" s="142" t="s">
        <v>4</v>
      </c>
      <c r="C2" s="142"/>
      <c r="D2" s="142"/>
      <c r="E2" s="142"/>
      <c r="F2" s="96"/>
    </row>
    <row r="3" spans="1:6" ht="17.100000000000001" customHeight="1">
      <c r="A3" s="92"/>
      <c r="B3" s="61" t="s">
        <v>204</v>
      </c>
      <c r="C3" s="73"/>
      <c r="D3" s="73"/>
      <c r="E3" s="93" t="s">
        <v>5</v>
      </c>
      <c r="F3" s="97"/>
    </row>
    <row r="4" spans="1:6" ht="21.4" customHeight="1">
      <c r="A4" s="94"/>
      <c r="B4" s="143" t="s">
        <v>6</v>
      </c>
      <c r="C4" s="143"/>
      <c r="D4" s="143" t="s">
        <v>7</v>
      </c>
      <c r="E4" s="143"/>
      <c r="F4" s="71"/>
    </row>
    <row r="5" spans="1:6" ht="21.4" customHeight="1">
      <c r="A5" s="94"/>
      <c r="B5" s="64" t="s">
        <v>8</v>
      </c>
      <c r="C5" s="64" t="s">
        <v>9</v>
      </c>
      <c r="D5" s="64" t="s">
        <v>8</v>
      </c>
      <c r="E5" s="64" t="s">
        <v>9</v>
      </c>
      <c r="F5" s="71"/>
    </row>
    <row r="6" spans="1:6" ht="19.899999999999999" customHeight="1">
      <c r="A6" s="144"/>
      <c r="B6" s="70" t="s">
        <v>10</v>
      </c>
      <c r="C6" s="69">
        <v>13722154.289999999</v>
      </c>
      <c r="D6" s="70" t="s">
        <v>11</v>
      </c>
      <c r="E6" s="69"/>
      <c r="F6" s="78"/>
    </row>
    <row r="7" spans="1:6" ht="19.899999999999999" customHeight="1">
      <c r="A7" s="144"/>
      <c r="B7" s="70" t="s">
        <v>12</v>
      </c>
      <c r="C7" s="69"/>
      <c r="D7" s="70" t="s">
        <v>13</v>
      </c>
      <c r="E7" s="69"/>
      <c r="F7" s="78"/>
    </row>
    <row r="8" spans="1:6" ht="19.899999999999999" customHeight="1">
      <c r="A8" s="144"/>
      <c r="B8" s="70" t="s">
        <v>14</v>
      </c>
      <c r="C8" s="69"/>
      <c r="D8" s="70" t="s">
        <v>15</v>
      </c>
      <c r="E8" s="69"/>
      <c r="F8" s="78"/>
    </row>
    <row r="9" spans="1:6" ht="19.899999999999999" customHeight="1">
      <c r="A9" s="144"/>
      <c r="B9" s="70" t="s">
        <v>16</v>
      </c>
      <c r="C9" s="69"/>
      <c r="D9" s="70" t="s">
        <v>17</v>
      </c>
      <c r="E9" s="69"/>
      <c r="F9" s="78"/>
    </row>
    <row r="10" spans="1:6" ht="19.899999999999999" customHeight="1">
      <c r="A10" s="144"/>
      <c r="B10" s="70" t="s">
        <v>18</v>
      </c>
      <c r="C10" s="69"/>
      <c r="D10" s="70" t="s">
        <v>19</v>
      </c>
      <c r="E10" s="69"/>
      <c r="F10" s="78"/>
    </row>
    <row r="11" spans="1:6" ht="19.899999999999999" customHeight="1">
      <c r="A11" s="144"/>
      <c r="B11" s="70" t="s">
        <v>20</v>
      </c>
      <c r="C11" s="69"/>
      <c r="D11" s="70" t="s">
        <v>21</v>
      </c>
      <c r="E11" s="69"/>
      <c r="F11" s="78"/>
    </row>
    <row r="12" spans="1:6" ht="19.899999999999999" customHeight="1">
      <c r="A12" s="144"/>
      <c r="B12" s="70" t="s">
        <v>22</v>
      </c>
      <c r="C12" s="69"/>
      <c r="D12" s="70" t="s">
        <v>23</v>
      </c>
      <c r="E12" s="69"/>
      <c r="F12" s="78"/>
    </row>
    <row r="13" spans="1:6" ht="19.899999999999999" customHeight="1">
      <c r="A13" s="144"/>
      <c r="B13" s="70" t="s">
        <v>22</v>
      </c>
      <c r="C13" s="69"/>
      <c r="D13" s="70" t="s">
        <v>24</v>
      </c>
      <c r="E13" s="69">
        <v>1856294.38</v>
      </c>
      <c r="F13" s="78"/>
    </row>
    <row r="14" spans="1:6" ht="19.899999999999999" customHeight="1">
      <c r="A14" s="144"/>
      <c r="B14" s="70" t="s">
        <v>22</v>
      </c>
      <c r="C14" s="69"/>
      <c r="D14" s="70" t="s">
        <v>25</v>
      </c>
      <c r="E14" s="69"/>
      <c r="F14" s="78"/>
    </row>
    <row r="15" spans="1:6" ht="19.899999999999999" customHeight="1">
      <c r="A15" s="144"/>
      <c r="B15" s="70" t="s">
        <v>22</v>
      </c>
      <c r="C15" s="69"/>
      <c r="D15" s="70" t="s">
        <v>26</v>
      </c>
      <c r="E15" s="69">
        <v>135580.9</v>
      </c>
      <c r="F15" s="78"/>
    </row>
    <row r="16" spans="1:6" ht="19.899999999999999" customHeight="1">
      <c r="A16" s="144"/>
      <c r="B16" s="70" t="s">
        <v>22</v>
      </c>
      <c r="C16" s="69"/>
      <c r="D16" s="70" t="s">
        <v>27</v>
      </c>
      <c r="E16" s="69"/>
      <c r="F16" s="78"/>
    </row>
    <row r="17" spans="1:6" ht="19.899999999999999" customHeight="1">
      <c r="A17" s="144"/>
      <c r="B17" s="70" t="s">
        <v>22</v>
      </c>
      <c r="C17" s="69"/>
      <c r="D17" s="70" t="s">
        <v>28</v>
      </c>
      <c r="E17" s="69"/>
      <c r="F17" s="78"/>
    </row>
    <row r="18" spans="1:6" ht="19.899999999999999" customHeight="1">
      <c r="A18" s="144"/>
      <c r="B18" s="70" t="s">
        <v>22</v>
      </c>
      <c r="C18" s="69"/>
      <c r="D18" s="70" t="s">
        <v>29</v>
      </c>
      <c r="E18" s="69"/>
      <c r="F18" s="78"/>
    </row>
    <row r="19" spans="1:6" ht="19.899999999999999" customHeight="1">
      <c r="A19" s="144"/>
      <c r="B19" s="70" t="s">
        <v>22</v>
      </c>
      <c r="C19" s="69"/>
      <c r="D19" s="70" t="s">
        <v>30</v>
      </c>
      <c r="E19" s="69"/>
      <c r="F19" s="78"/>
    </row>
    <row r="20" spans="1:6" ht="19.899999999999999" customHeight="1">
      <c r="A20" s="144"/>
      <c r="B20" s="70" t="s">
        <v>22</v>
      </c>
      <c r="C20" s="69"/>
      <c r="D20" s="70" t="s">
        <v>31</v>
      </c>
      <c r="E20" s="69"/>
      <c r="F20" s="78"/>
    </row>
    <row r="21" spans="1:6" ht="19.899999999999999" customHeight="1">
      <c r="A21" s="144"/>
      <c r="B21" s="70" t="s">
        <v>22</v>
      </c>
      <c r="C21" s="69"/>
      <c r="D21" s="70" t="s">
        <v>32</v>
      </c>
      <c r="E21" s="69"/>
      <c r="F21" s="78"/>
    </row>
    <row r="22" spans="1:6" ht="19.899999999999999" customHeight="1">
      <c r="A22" s="144"/>
      <c r="B22" s="70" t="s">
        <v>22</v>
      </c>
      <c r="C22" s="69"/>
      <c r="D22" s="70" t="s">
        <v>33</v>
      </c>
      <c r="E22" s="69"/>
      <c r="F22" s="78"/>
    </row>
    <row r="23" spans="1:6" ht="19.899999999999999" customHeight="1">
      <c r="A23" s="144"/>
      <c r="B23" s="70" t="s">
        <v>22</v>
      </c>
      <c r="C23" s="69"/>
      <c r="D23" s="70" t="s">
        <v>34</v>
      </c>
      <c r="E23" s="69"/>
      <c r="F23" s="78"/>
    </row>
    <row r="24" spans="1:6" ht="19.899999999999999" customHeight="1">
      <c r="A24" s="144"/>
      <c r="B24" s="70" t="s">
        <v>22</v>
      </c>
      <c r="C24" s="69"/>
      <c r="D24" s="70" t="s">
        <v>35</v>
      </c>
      <c r="E24" s="69"/>
      <c r="F24" s="78"/>
    </row>
    <row r="25" spans="1:6" ht="19.899999999999999" customHeight="1">
      <c r="A25" s="144"/>
      <c r="B25" s="70" t="s">
        <v>22</v>
      </c>
      <c r="C25" s="69"/>
      <c r="D25" s="70" t="s">
        <v>36</v>
      </c>
      <c r="E25" s="69">
        <v>11730279.01</v>
      </c>
      <c r="F25" s="78"/>
    </row>
    <row r="26" spans="1:6" ht="19.899999999999999" customHeight="1">
      <c r="A26" s="144"/>
      <c r="B26" s="70" t="s">
        <v>22</v>
      </c>
      <c r="C26" s="69"/>
      <c r="D26" s="70" t="s">
        <v>37</v>
      </c>
      <c r="E26" s="69"/>
      <c r="F26" s="78"/>
    </row>
    <row r="27" spans="1:6" ht="19.899999999999999" customHeight="1">
      <c r="A27" s="144"/>
      <c r="B27" s="70" t="s">
        <v>22</v>
      </c>
      <c r="C27" s="69"/>
      <c r="D27" s="70" t="s">
        <v>38</v>
      </c>
      <c r="E27" s="69"/>
      <c r="F27" s="78"/>
    </row>
    <row r="28" spans="1:6" ht="19.899999999999999" customHeight="1">
      <c r="A28" s="144"/>
      <c r="B28" s="70" t="s">
        <v>22</v>
      </c>
      <c r="C28" s="69"/>
      <c r="D28" s="70" t="s">
        <v>39</v>
      </c>
      <c r="E28" s="69"/>
      <c r="F28" s="78"/>
    </row>
    <row r="29" spans="1:6" ht="19.899999999999999" customHeight="1">
      <c r="A29" s="144"/>
      <c r="B29" s="70" t="s">
        <v>22</v>
      </c>
      <c r="C29" s="69"/>
      <c r="D29" s="70" t="s">
        <v>40</v>
      </c>
      <c r="E29" s="69"/>
      <c r="F29" s="78"/>
    </row>
    <row r="30" spans="1:6" ht="19.899999999999999" customHeight="1">
      <c r="A30" s="144"/>
      <c r="B30" s="70" t="s">
        <v>22</v>
      </c>
      <c r="C30" s="69"/>
      <c r="D30" s="70" t="s">
        <v>41</v>
      </c>
      <c r="E30" s="69"/>
      <c r="F30" s="78"/>
    </row>
    <row r="31" spans="1:6" ht="19.899999999999999" customHeight="1">
      <c r="A31" s="144"/>
      <c r="B31" s="70" t="s">
        <v>22</v>
      </c>
      <c r="C31" s="69"/>
      <c r="D31" s="70" t="s">
        <v>42</v>
      </c>
      <c r="E31" s="69"/>
      <c r="F31" s="78"/>
    </row>
    <row r="32" spans="1:6" ht="19.899999999999999" customHeight="1">
      <c r="A32" s="144"/>
      <c r="B32" s="70" t="s">
        <v>22</v>
      </c>
      <c r="C32" s="69"/>
      <c r="D32" s="70" t="s">
        <v>43</v>
      </c>
      <c r="E32" s="69"/>
      <c r="F32" s="78"/>
    </row>
    <row r="33" spans="1:6" ht="19.899999999999999" customHeight="1">
      <c r="A33" s="144"/>
      <c r="B33" s="70" t="s">
        <v>22</v>
      </c>
      <c r="C33" s="69"/>
      <c r="D33" s="70" t="s">
        <v>44</v>
      </c>
      <c r="E33" s="69"/>
      <c r="F33" s="78"/>
    </row>
    <row r="34" spans="1:6" ht="19.899999999999999" customHeight="1">
      <c r="A34" s="144"/>
      <c r="B34" s="70" t="s">
        <v>22</v>
      </c>
      <c r="C34" s="69"/>
      <c r="D34" s="70" t="s">
        <v>45</v>
      </c>
      <c r="E34" s="69"/>
      <c r="F34" s="78"/>
    </row>
    <row r="35" spans="1:6" ht="19.899999999999999" customHeight="1">
      <c r="A35" s="144"/>
      <c r="B35" s="70" t="s">
        <v>22</v>
      </c>
      <c r="C35" s="69"/>
      <c r="D35" s="70" t="s">
        <v>46</v>
      </c>
      <c r="E35" s="69"/>
      <c r="F35" s="78"/>
    </row>
    <row r="36" spans="1:6" ht="19.899999999999999" customHeight="1">
      <c r="A36" s="76"/>
      <c r="B36" s="74" t="s">
        <v>47</v>
      </c>
      <c r="C36" s="66">
        <v>13722154.289999999</v>
      </c>
      <c r="D36" s="74" t="s">
        <v>48</v>
      </c>
      <c r="E36" s="66">
        <v>13722154.289999999</v>
      </c>
      <c r="F36" s="79"/>
    </row>
    <row r="37" spans="1:6" ht="19.899999999999999" customHeight="1">
      <c r="A37" s="63"/>
      <c r="B37" s="68" t="s">
        <v>49</v>
      </c>
      <c r="C37" s="69"/>
      <c r="D37" s="68" t="s">
        <v>50</v>
      </c>
      <c r="E37" s="69"/>
      <c r="F37" s="99"/>
    </row>
    <row r="38" spans="1:6" ht="19.899999999999999" customHeight="1">
      <c r="A38" s="100"/>
      <c r="B38" s="68" t="s">
        <v>51</v>
      </c>
      <c r="C38" s="69"/>
      <c r="D38" s="68" t="s">
        <v>52</v>
      </c>
      <c r="E38" s="69"/>
      <c r="F38" s="99"/>
    </row>
    <row r="39" spans="1:6" ht="19.899999999999999" customHeight="1">
      <c r="A39" s="100"/>
      <c r="B39" s="101"/>
      <c r="C39" s="101"/>
      <c r="D39" s="68" t="s">
        <v>53</v>
      </c>
      <c r="E39" s="69"/>
      <c r="F39" s="99"/>
    </row>
    <row r="40" spans="1:6" ht="19.899999999999999" customHeight="1">
      <c r="A40" s="102"/>
      <c r="B40" s="64" t="s">
        <v>54</v>
      </c>
      <c r="C40" s="66">
        <v>13722154.289999999</v>
      </c>
      <c r="D40" s="64" t="s">
        <v>55</v>
      </c>
      <c r="E40" s="66">
        <v>13722154.289999999</v>
      </c>
      <c r="F40" s="103"/>
    </row>
    <row r="41" spans="1:6" ht="8.4499999999999993" customHeight="1">
      <c r="A41" s="95"/>
      <c r="B41" s="95"/>
      <c r="C41" s="104"/>
      <c r="D41" s="104"/>
      <c r="E41" s="95"/>
      <c r="F41" s="105"/>
    </row>
  </sheetData>
  <mergeCells count="4">
    <mergeCell ref="B2:E2"/>
    <mergeCell ref="B4:C4"/>
    <mergeCell ref="D4:E4"/>
    <mergeCell ref="A6:A35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C9" sqref="C9"/>
    </sheetView>
  </sheetViews>
  <sheetFormatPr defaultColWidth="10" defaultRowHeight="13.5"/>
  <cols>
    <col min="1" max="1" width="1.5" style="39" customWidth="1"/>
    <col min="2" max="2" width="16.875" style="39" customWidth="1"/>
    <col min="3" max="3" width="31.75" style="39" customWidth="1"/>
    <col min="4" max="4" width="17" style="39" bestFit="1" customWidth="1"/>
    <col min="5" max="5" width="13" style="39" customWidth="1"/>
    <col min="6" max="6" width="17" style="39" bestFit="1" customWidth="1"/>
    <col min="7" max="14" width="13" style="39" customWidth="1"/>
    <col min="15" max="15" width="1.5" style="39" customWidth="1"/>
    <col min="16" max="16" width="9.75" style="39" customWidth="1"/>
    <col min="17" max="16384" width="10" style="39"/>
  </cols>
  <sheetData>
    <row r="1" spans="1:15" ht="24.95" customHeight="1">
      <c r="A1" s="40"/>
      <c r="B1" s="2"/>
      <c r="C1" s="41"/>
      <c r="D1" s="98"/>
      <c r="E1" s="98"/>
      <c r="F1" s="98"/>
      <c r="G1" s="41"/>
      <c r="H1" s="41"/>
      <c r="I1" s="41"/>
      <c r="L1" s="41"/>
      <c r="M1" s="41"/>
      <c r="N1" s="42" t="s">
        <v>56</v>
      </c>
      <c r="O1" s="43"/>
    </row>
    <row r="2" spans="1:15" ht="22.9" customHeight="1">
      <c r="A2" s="40"/>
      <c r="B2" s="145" t="s">
        <v>57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43" t="s">
        <v>3</v>
      </c>
    </row>
    <row r="3" spans="1:15" ht="19.5" customHeight="1">
      <c r="A3" s="44"/>
      <c r="B3" s="146" t="s">
        <v>204</v>
      </c>
      <c r="C3" s="146"/>
      <c r="D3" s="44"/>
      <c r="E3" s="44"/>
      <c r="F3" s="84"/>
      <c r="G3" s="44"/>
      <c r="H3" s="84"/>
      <c r="I3" s="84"/>
      <c r="J3" s="84"/>
      <c r="K3" s="84"/>
      <c r="L3" s="84"/>
      <c r="M3" s="84"/>
      <c r="N3" s="45" t="s">
        <v>5</v>
      </c>
      <c r="O3" s="46"/>
    </row>
    <row r="4" spans="1:15" ht="24.4" customHeight="1">
      <c r="A4" s="47"/>
      <c r="B4" s="147" t="s">
        <v>8</v>
      </c>
      <c r="C4" s="147"/>
      <c r="D4" s="147" t="s">
        <v>58</v>
      </c>
      <c r="E4" s="147" t="s">
        <v>59</v>
      </c>
      <c r="F4" s="147" t="s">
        <v>60</v>
      </c>
      <c r="G4" s="147" t="s">
        <v>61</v>
      </c>
      <c r="H4" s="147" t="s">
        <v>62</v>
      </c>
      <c r="I4" s="147" t="s">
        <v>63</v>
      </c>
      <c r="J4" s="147" t="s">
        <v>64</v>
      </c>
      <c r="K4" s="147" t="s">
        <v>65</v>
      </c>
      <c r="L4" s="147" t="s">
        <v>66</v>
      </c>
      <c r="M4" s="147" t="s">
        <v>67</v>
      </c>
      <c r="N4" s="147" t="s">
        <v>68</v>
      </c>
      <c r="O4" s="49"/>
    </row>
    <row r="5" spans="1:15" ht="24.4" customHeight="1">
      <c r="A5" s="47"/>
      <c r="B5" s="147" t="s">
        <v>69</v>
      </c>
      <c r="C5" s="148" t="s">
        <v>70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49"/>
    </row>
    <row r="6" spans="1:15" ht="24.4" customHeight="1">
      <c r="A6" s="47"/>
      <c r="B6" s="147"/>
      <c r="C6" s="148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49"/>
    </row>
    <row r="7" spans="1:15" ht="27" customHeight="1">
      <c r="A7" s="50"/>
      <c r="B7" s="21"/>
      <c r="C7" s="21" t="s">
        <v>71</v>
      </c>
      <c r="D7" s="24">
        <v>13722154.289999999</v>
      </c>
      <c r="E7" s="24"/>
      <c r="F7" s="24">
        <v>13722154.289999999</v>
      </c>
      <c r="G7" s="24"/>
      <c r="H7" s="24"/>
      <c r="I7" s="24"/>
      <c r="J7" s="24"/>
      <c r="K7" s="24"/>
      <c r="L7" s="24"/>
      <c r="M7" s="24"/>
      <c r="N7" s="24"/>
      <c r="O7" s="51"/>
    </row>
    <row r="8" spans="1:15" ht="27" customHeight="1">
      <c r="A8" s="50"/>
      <c r="B8" s="37">
        <v>804001</v>
      </c>
      <c r="C8" s="37" t="s">
        <v>205</v>
      </c>
      <c r="D8" s="24">
        <f>F8</f>
        <v>13722154.289999999</v>
      </c>
      <c r="E8" s="24"/>
      <c r="F8" s="24">
        <v>13722154.289999999</v>
      </c>
      <c r="G8" s="24"/>
      <c r="H8" s="24"/>
      <c r="I8" s="24"/>
      <c r="J8" s="24"/>
      <c r="K8" s="24"/>
      <c r="L8" s="24"/>
      <c r="M8" s="24"/>
      <c r="N8" s="24"/>
      <c r="O8" s="51"/>
    </row>
    <row r="9" spans="1:15" ht="29.1" customHeight="1">
      <c r="A9" s="50"/>
      <c r="B9" s="21"/>
      <c r="C9" s="2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51"/>
    </row>
    <row r="10" spans="1:15" ht="27" customHeight="1">
      <c r="A10" s="50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1"/>
    </row>
    <row r="11" spans="1:15" ht="27" customHeight="1">
      <c r="A11" s="50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51"/>
    </row>
    <row r="12" spans="1:15" ht="27" customHeight="1">
      <c r="A12" s="50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51"/>
    </row>
    <row r="13" spans="1:15" ht="27" customHeight="1">
      <c r="A13" s="50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1"/>
    </row>
    <row r="14" spans="1:15" ht="27" customHeight="1">
      <c r="A14" s="50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1"/>
    </row>
    <row r="15" spans="1:15" ht="27" customHeight="1">
      <c r="A15" s="50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1"/>
    </row>
    <row r="16" spans="1:15" ht="27" customHeight="1">
      <c r="A16" s="50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1"/>
    </row>
    <row r="17" spans="1:15" ht="27" customHeight="1">
      <c r="A17" s="50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1"/>
    </row>
    <row r="18" spans="1:15" ht="27" customHeight="1">
      <c r="A18" s="50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1"/>
    </row>
    <row r="19" spans="1:15" ht="27" customHeight="1">
      <c r="A19" s="50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1"/>
    </row>
    <row r="20" spans="1:15" ht="27" customHeight="1">
      <c r="A20" s="50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51"/>
    </row>
    <row r="21" spans="1:15" ht="27" customHeight="1">
      <c r="A21" s="50"/>
      <c r="B21" s="21"/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1"/>
    </row>
    <row r="22" spans="1:15" ht="27" customHeight="1">
      <c r="A22" s="50"/>
      <c r="B22" s="21"/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1"/>
    </row>
    <row r="23" spans="1:15" ht="27" customHeight="1">
      <c r="A23" s="50"/>
      <c r="B23" s="21"/>
      <c r="C23" s="2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51"/>
    </row>
    <row r="24" spans="1:15" ht="27" customHeight="1">
      <c r="A24" s="50"/>
      <c r="B24" s="21"/>
      <c r="C24" s="2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1"/>
    </row>
    <row r="25" spans="1:15" ht="27" customHeight="1">
      <c r="A25" s="50"/>
      <c r="B25" s="21"/>
      <c r="C25" s="2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style="39" customWidth="1"/>
    <col min="2" max="4" width="6.125" style="39" customWidth="1"/>
    <col min="5" max="5" width="16.875" style="39" customWidth="1"/>
    <col min="6" max="6" width="41" style="39" customWidth="1"/>
    <col min="7" max="10" width="16.375" style="39" customWidth="1"/>
    <col min="11" max="11" width="22.875" style="39" customWidth="1"/>
    <col min="12" max="12" width="1.5" style="39" customWidth="1"/>
    <col min="13" max="14" width="9.75" style="39" customWidth="1"/>
    <col min="15" max="16384" width="10" style="39"/>
  </cols>
  <sheetData>
    <row r="1" spans="1:12" ht="24.95" customHeight="1">
      <c r="A1" s="40"/>
      <c r="B1" s="2"/>
      <c r="C1" s="2"/>
      <c r="D1" s="2"/>
      <c r="E1" s="41"/>
      <c r="F1" s="41"/>
      <c r="G1" s="98"/>
      <c r="H1" s="98"/>
      <c r="I1" s="98"/>
      <c r="J1" s="98"/>
      <c r="K1" s="42" t="s">
        <v>73</v>
      </c>
      <c r="L1" s="43"/>
    </row>
    <row r="2" spans="1:12" ht="22.9" customHeight="1">
      <c r="A2" s="40"/>
      <c r="B2" s="145" t="s">
        <v>74</v>
      </c>
      <c r="C2" s="145"/>
      <c r="D2" s="145"/>
      <c r="E2" s="145"/>
      <c r="F2" s="145"/>
      <c r="G2" s="145"/>
      <c r="H2" s="145"/>
      <c r="I2" s="145"/>
      <c r="J2" s="145"/>
      <c r="K2" s="145"/>
      <c r="L2" s="43" t="s">
        <v>3</v>
      </c>
    </row>
    <row r="3" spans="1:12" ht="19.5" customHeight="1">
      <c r="A3" s="44"/>
      <c r="B3" s="146" t="s">
        <v>204</v>
      </c>
      <c r="C3" s="146"/>
      <c r="D3" s="146"/>
      <c r="E3" s="146"/>
      <c r="F3" s="146"/>
      <c r="G3" s="44"/>
      <c r="H3" s="44"/>
      <c r="I3" s="84"/>
      <c r="J3" s="84"/>
      <c r="K3" s="45" t="s">
        <v>5</v>
      </c>
      <c r="L3" s="46"/>
    </row>
    <row r="4" spans="1:12" ht="24.4" customHeight="1">
      <c r="A4" s="43"/>
      <c r="B4" s="149" t="s">
        <v>8</v>
      </c>
      <c r="C4" s="149"/>
      <c r="D4" s="149"/>
      <c r="E4" s="149"/>
      <c r="F4" s="149"/>
      <c r="G4" s="149" t="s">
        <v>58</v>
      </c>
      <c r="H4" s="149" t="s">
        <v>75</v>
      </c>
      <c r="I4" s="149" t="s">
        <v>76</v>
      </c>
      <c r="J4" s="149" t="s">
        <v>77</v>
      </c>
      <c r="K4" s="149" t="s">
        <v>78</v>
      </c>
      <c r="L4" s="48"/>
    </row>
    <row r="5" spans="1:12" ht="24.4" customHeight="1">
      <c r="A5" s="47"/>
      <c r="B5" s="149" t="s">
        <v>79</v>
      </c>
      <c r="C5" s="149"/>
      <c r="D5" s="149"/>
      <c r="E5" s="149" t="s">
        <v>69</v>
      </c>
      <c r="F5" s="149" t="s">
        <v>70</v>
      </c>
      <c r="G5" s="149"/>
      <c r="H5" s="149"/>
      <c r="I5" s="149"/>
      <c r="J5" s="149"/>
      <c r="K5" s="149"/>
      <c r="L5" s="48"/>
    </row>
    <row r="6" spans="1:12" ht="24.4" customHeight="1">
      <c r="A6" s="47"/>
      <c r="B6" s="21" t="s">
        <v>80</v>
      </c>
      <c r="C6" s="21" t="s">
        <v>81</v>
      </c>
      <c r="D6" s="21" t="s">
        <v>82</v>
      </c>
      <c r="E6" s="149"/>
      <c r="F6" s="149"/>
      <c r="G6" s="149"/>
      <c r="H6" s="149"/>
      <c r="I6" s="149"/>
      <c r="J6" s="149"/>
      <c r="K6" s="149"/>
      <c r="L6" s="49"/>
    </row>
    <row r="7" spans="1:12" ht="27" customHeight="1">
      <c r="A7" s="50"/>
      <c r="B7" s="21"/>
      <c r="C7" s="21"/>
      <c r="D7" s="21"/>
      <c r="E7" s="21"/>
      <c r="F7" s="21" t="s">
        <v>71</v>
      </c>
      <c r="G7" s="24">
        <v>13722154.289999999</v>
      </c>
      <c r="H7" s="24">
        <f>H8+H12+H17</f>
        <v>10110264.890000001</v>
      </c>
      <c r="I7" s="24">
        <f>I17</f>
        <v>3611889.4</v>
      </c>
      <c r="J7" s="24"/>
      <c r="K7" s="24"/>
      <c r="L7" s="51"/>
    </row>
    <row r="8" spans="1:12" ht="27" customHeight="1">
      <c r="A8" s="50"/>
      <c r="B8" s="37">
        <v>208</v>
      </c>
      <c r="C8" s="37"/>
      <c r="D8" s="37"/>
      <c r="E8" s="37">
        <v>804001</v>
      </c>
      <c r="F8" s="25" t="s">
        <v>214</v>
      </c>
      <c r="G8" s="26">
        <v>1856294.38</v>
      </c>
      <c r="H8" s="26">
        <f>G8</f>
        <v>1856294.38</v>
      </c>
      <c r="I8" s="26"/>
      <c r="J8" s="24"/>
      <c r="K8" s="24"/>
      <c r="L8" s="51"/>
    </row>
    <row r="9" spans="1:12" ht="27" customHeight="1">
      <c r="A9" s="50"/>
      <c r="B9" s="37">
        <v>208</v>
      </c>
      <c r="C9" s="37" t="s">
        <v>206</v>
      </c>
      <c r="D9" s="37"/>
      <c r="E9" s="37">
        <v>804001</v>
      </c>
      <c r="F9" s="25" t="s">
        <v>215</v>
      </c>
      <c r="G9" s="26">
        <v>1856294.38</v>
      </c>
      <c r="H9" s="26">
        <f t="shared" ref="H9:H16" si="0">G9</f>
        <v>1856294.38</v>
      </c>
      <c r="I9" s="26"/>
      <c r="J9" s="24"/>
      <c r="K9" s="24"/>
      <c r="L9" s="51"/>
    </row>
    <row r="10" spans="1:12" ht="27" customHeight="1">
      <c r="A10" s="50"/>
      <c r="B10" s="37">
        <v>208</v>
      </c>
      <c r="C10" s="37" t="s">
        <v>206</v>
      </c>
      <c r="D10" s="37" t="s">
        <v>207</v>
      </c>
      <c r="E10" s="37">
        <v>804001</v>
      </c>
      <c r="F10" s="25" t="s">
        <v>216</v>
      </c>
      <c r="G10" s="26">
        <v>960252.3</v>
      </c>
      <c r="H10" s="26">
        <f t="shared" si="0"/>
        <v>960252.3</v>
      </c>
      <c r="I10" s="26"/>
      <c r="J10" s="24"/>
      <c r="K10" s="24"/>
      <c r="L10" s="51"/>
    </row>
    <row r="11" spans="1:12" ht="27" customHeight="1">
      <c r="A11" s="50"/>
      <c r="B11" s="37">
        <v>208</v>
      </c>
      <c r="C11" s="37" t="s">
        <v>206</v>
      </c>
      <c r="D11" s="37" t="s">
        <v>206</v>
      </c>
      <c r="E11" s="37">
        <v>804001</v>
      </c>
      <c r="F11" s="25" t="s">
        <v>217</v>
      </c>
      <c r="G11" s="26">
        <v>896042.08</v>
      </c>
      <c r="H11" s="26">
        <f t="shared" si="0"/>
        <v>896042.08</v>
      </c>
      <c r="I11" s="26"/>
      <c r="J11" s="24"/>
      <c r="K11" s="24"/>
      <c r="L11" s="51"/>
    </row>
    <row r="12" spans="1:12" ht="27" customHeight="1">
      <c r="A12" s="50"/>
      <c r="B12" s="37" t="s">
        <v>208</v>
      </c>
      <c r="C12" s="37"/>
      <c r="D12" s="37"/>
      <c r="E12" s="37">
        <v>804001</v>
      </c>
      <c r="F12" s="25" t="s">
        <v>218</v>
      </c>
      <c r="G12" s="26">
        <v>135580.9</v>
      </c>
      <c r="H12" s="26">
        <f t="shared" si="0"/>
        <v>135580.9</v>
      </c>
      <c r="I12" s="26"/>
      <c r="J12" s="24"/>
      <c r="K12" s="24"/>
      <c r="L12" s="51"/>
    </row>
    <row r="13" spans="1:12" ht="27" customHeight="1">
      <c r="A13" s="50"/>
      <c r="B13" s="37">
        <v>210</v>
      </c>
      <c r="C13" s="37" t="s">
        <v>209</v>
      </c>
      <c r="D13" s="37"/>
      <c r="E13" s="37">
        <v>804001</v>
      </c>
      <c r="F13" s="25" t="s">
        <v>219</v>
      </c>
      <c r="G13" s="26">
        <v>106402.63</v>
      </c>
      <c r="H13" s="26">
        <f t="shared" si="0"/>
        <v>106402.63</v>
      </c>
      <c r="I13" s="26"/>
      <c r="J13" s="24"/>
      <c r="K13" s="24"/>
      <c r="L13" s="51"/>
    </row>
    <row r="14" spans="1:12" ht="27" customHeight="1">
      <c r="A14" s="50"/>
      <c r="B14" s="37">
        <v>210</v>
      </c>
      <c r="C14" s="37" t="s">
        <v>209</v>
      </c>
      <c r="D14" s="37" t="s">
        <v>210</v>
      </c>
      <c r="E14" s="37">
        <v>804001</v>
      </c>
      <c r="F14" s="25" t="s">
        <v>220</v>
      </c>
      <c r="G14" s="26">
        <v>106402.63</v>
      </c>
      <c r="H14" s="26">
        <f t="shared" si="0"/>
        <v>106402.63</v>
      </c>
      <c r="I14" s="26"/>
      <c r="J14" s="24"/>
      <c r="K14" s="24"/>
      <c r="L14" s="51"/>
    </row>
    <row r="15" spans="1:12" ht="27" customHeight="1">
      <c r="A15" s="50"/>
      <c r="B15" s="37">
        <v>210</v>
      </c>
      <c r="C15" s="37" t="s">
        <v>210</v>
      </c>
      <c r="D15" s="37"/>
      <c r="E15" s="37">
        <v>804001</v>
      </c>
      <c r="F15" s="25" t="s">
        <v>221</v>
      </c>
      <c r="G15" s="26">
        <v>29178.27</v>
      </c>
      <c r="H15" s="26">
        <f t="shared" si="0"/>
        <v>29178.27</v>
      </c>
      <c r="I15" s="26"/>
      <c r="J15" s="24"/>
      <c r="K15" s="24"/>
      <c r="L15" s="51"/>
    </row>
    <row r="16" spans="1:12" ht="27" customHeight="1">
      <c r="A16" s="50"/>
      <c r="B16" s="37">
        <v>210</v>
      </c>
      <c r="C16" s="37" t="s">
        <v>210</v>
      </c>
      <c r="D16" s="37" t="s">
        <v>210</v>
      </c>
      <c r="E16" s="37">
        <v>804001</v>
      </c>
      <c r="F16" s="25" t="s">
        <v>221</v>
      </c>
      <c r="G16" s="26">
        <v>29178.27</v>
      </c>
      <c r="H16" s="26">
        <f t="shared" si="0"/>
        <v>29178.27</v>
      </c>
      <c r="I16" s="26"/>
      <c r="J16" s="24"/>
      <c r="K16" s="24"/>
      <c r="L16" s="51"/>
    </row>
    <row r="17" spans="1:12" ht="27" customHeight="1">
      <c r="A17" s="50"/>
      <c r="B17" s="37" t="s">
        <v>211</v>
      </c>
      <c r="C17" s="37"/>
      <c r="D17" s="37"/>
      <c r="E17" s="37">
        <v>804001</v>
      </c>
      <c r="F17" s="25" t="s">
        <v>222</v>
      </c>
      <c r="G17" s="26">
        <v>11730279.01</v>
      </c>
      <c r="H17" s="26">
        <v>8118389.6100000003</v>
      </c>
      <c r="I17" s="26">
        <v>3611889.4</v>
      </c>
      <c r="J17" s="24"/>
      <c r="K17" s="24"/>
      <c r="L17" s="51"/>
    </row>
    <row r="18" spans="1:12" ht="27" customHeight="1">
      <c r="A18" s="47"/>
      <c r="B18" s="25">
        <v>221</v>
      </c>
      <c r="C18" s="25" t="s">
        <v>213</v>
      </c>
      <c r="D18" s="25"/>
      <c r="E18" s="37">
        <v>804001</v>
      </c>
      <c r="F18" s="25" t="s">
        <v>224</v>
      </c>
      <c r="G18" s="26">
        <v>11730279.01</v>
      </c>
      <c r="H18" s="26">
        <v>8118389.6100000003</v>
      </c>
      <c r="I18" s="26">
        <v>3611889.4</v>
      </c>
      <c r="J18" s="26"/>
      <c r="K18" s="26"/>
      <c r="L18" s="48"/>
    </row>
    <row r="19" spans="1:12" ht="27" customHeight="1">
      <c r="A19" s="47"/>
      <c r="B19" s="25">
        <v>221</v>
      </c>
      <c r="C19" s="25" t="s">
        <v>213</v>
      </c>
      <c r="D19" s="25" t="s">
        <v>207</v>
      </c>
      <c r="E19" s="37">
        <v>804001</v>
      </c>
      <c r="F19" s="25" t="s">
        <v>225</v>
      </c>
      <c r="G19" s="26">
        <v>11730279.01</v>
      </c>
      <c r="H19" s="26">
        <v>8118389.6100000003</v>
      </c>
      <c r="I19" s="26">
        <v>3611889.4</v>
      </c>
      <c r="J19" s="26"/>
      <c r="K19" s="26"/>
      <c r="L19" s="48"/>
    </row>
    <row r="20" spans="1:12" ht="27" customHeight="1">
      <c r="A20" s="47"/>
      <c r="B20" s="25"/>
      <c r="C20" s="25"/>
      <c r="D20" s="25"/>
      <c r="E20" s="25"/>
      <c r="F20" s="25"/>
      <c r="G20" s="26"/>
      <c r="H20" s="26"/>
      <c r="I20" s="26"/>
      <c r="J20" s="26"/>
      <c r="K20" s="26"/>
      <c r="L20" s="49"/>
    </row>
    <row r="21" spans="1:12" ht="9.75" customHeight="1">
      <c r="A21" s="52"/>
      <c r="B21" s="53"/>
      <c r="C21" s="53"/>
      <c r="D21" s="53"/>
      <c r="E21" s="53"/>
      <c r="F21" s="52"/>
      <c r="G21" s="52"/>
      <c r="H21" s="52"/>
      <c r="I21" s="52"/>
      <c r="J21" s="53"/>
      <c r="K21" s="53"/>
      <c r="L21" s="5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C7" sqref="C7"/>
    </sheetView>
  </sheetViews>
  <sheetFormatPr defaultColWidth="10" defaultRowHeight="13.5"/>
  <cols>
    <col min="1" max="1" width="1.5" style="55" customWidth="1"/>
    <col min="2" max="2" width="33.375" style="55" customWidth="1"/>
    <col min="3" max="3" width="16.375" style="55" customWidth="1"/>
    <col min="4" max="4" width="33.375" style="55" customWidth="1"/>
    <col min="5" max="7" width="16.375" style="55" customWidth="1"/>
    <col min="8" max="8" width="18.25" style="55" customWidth="1"/>
    <col min="9" max="9" width="1.5" style="55" customWidth="1"/>
    <col min="10" max="11" width="9.75" style="55" customWidth="1"/>
    <col min="12" max="16384" width="10" style="55"/>
  </cols>
  <sheetData>
    <row r="1" spans="1:9" ht="14.25" customHeight="1">
      <c r="A1" s="89"/>
      <c r="B1" s="56"/>
      <c r="C1" s="90"/>
      <c r="D1" s="90"/>
      <c r="E1" s="57"/>
      <c r="F1" s="57"/>
      <c r="G1" s="57"/>
      <c r="H1" s="91" t="s">
        <v>83</v>
      </c>
      <c r="I1" s="96" t="s">
        <v>3</v>
      </c>
    </row>
    <row r="2" spans="1:9" ht="19.899999999999999" customHeight="1">
      <c r="A2" s="90"/>
      <c r="B2" s="142" t="s">
        <v>84</v>
      </c>
      <c r="C2" s="142"/>
      <c r="D2" s="142"/>
      <c r="E2" s="142"/>
      <c r="F2" s="142"/>
      <c r="G2" s="142"/>
      <c r="H2" s="142"/>
      <c r="I2" s="96"/>
    </row>
    <row r="3" spans="1:9" ht="17.100000000000001" customHeight="1">
      <c r="A3" s="92"/>
      <c r="B3" s="150" t="s">
        <v>204</v>
      </c>
      <c r="C3" s="150"/>
      <c r="D3" s="73"/>
      <c r="E3" s="73"/>
      <c r="F3" s="73"/>
      <c r="G3" s="73"/>
      <c r="H3" s="93" t="s">
        <v>5</v>
      </c>
      <c r="I3" s="97"/>
    </row>
    <row r="4" spans="1:9" ht="21.4" customHeight="1">
      <c r="A4" s="94"/>
      <c r="B4" s="143" t="s">
        <v>6</v>
      </c>
      <c r="C4" s="143"/>
      <c r="D4" s="143" t="s">
        <v>7</v>
      </c>
      <c r="E4" s="143"/>
      <c r="F4" s="143"/>
      <c r="G4" s="143"/>
      <c r="H4" s="143"/>
      <c r="I4" s="71"/>
    </row>
    <row r="5" spans="1:9" ht="21.4" customHeight="1">
      <c r="A5" s="94"/>
      <c r="B5" s="64" t="s">
        <v>8</v>
      </c>
      <c r="C5" s="64" t="s">
        <v>9</v>
      </c>
      <c r="D5" s="64" t="s">
        <v>8</v>
      </c>
      <c r="E5" s="64" t="s">
        <v>58</v>
      </c>
      <c r="F5" s="64" t="s">
        <v>85</v>
      </c>
      <c r="G5" s="64" t="s">
        <v>86</v>
      </c>
      <c r="H5" s="64" t="s">
        <v>87</v>
      </c>
      <c r="I5" s="71"/>
    </row>
    <row r="6" spans="1:9" ht="19.899999999999999" customHeight="1">
      <c r="A6" s="63"/>
      <c r="B6" s="68" t="s">
        <v>88</v>
      </c>
      <c r="C6" s="69">
        <v>13722154.289999999</v>
      </c>
      <c r="D6" s="68" t="s">
        <v>89</v>
      </c>
      <c r="E6" s="69">
        <v>13722154.289999999</v>
      </c>
      <c r="F6" s="69">
        <v>13722154.289999999</v>
      </c>
      <c r="G6" s="69"/>
      <c r="H6" s="69"/>
      <c r="I6" s="78"/>
    </row>
    <row r="7" spans="1:9" ht="19.899999999999999" customHeight="1">
      <c r="A7" s="144"/>
      <c r="B7" s="70" t="s">
        <v>90</v>
      </c>
      <c r="C7" s="69">
        <v>13722154.289999999</v>
      </c>
      <c r="D7" s="70" t="s">
        <v>91</v>
      </c>
      <c r="E7" s="69"/>
      <c r="F7" s="69"/>
      <c r="G7" s="69"/>
      <c r="H7" s="69"/>
      <c r="I7" s="78"/>
    </row>
    <row r="8" spans="1:9" ht="19.899999999999999" customHeight="1">
      <c r="A8" s="144"/>
      <c r="B8" s="70" t="s">
        <v>92</v>
      </c>
      <c r="C8" s="69"/>
      <c r="D8" s="70" t="s">
        <v>93</v>
      </c>
      <c r="E8" s="69"/>
      <c r="F8" s="69"/>
      <c r="G8" s="69"/>
      <c r="H8" s="69"/>
      <c r="I8" s="78"/>
    </row>
    <row r="9" spans="1:9" ht="19.899999999999999" customHeight="1">
      <c r="A9" s="144"/>
      <c r="B9" s="70" t="s">
        <v>94</v>
      </c>
      <c r="C9" s="69"/>
      <c r="D9" s="70" t="s">
        <v>95</v>
      </c>
      <c r="E9" s="69"/>
      <c r="F9" s="69"/>
      <c r="G9" s="69"/>
      <c r="H9" s="69"/>
      <c r="I9" s="78"/>
    </row>
    <row r="10" spans="1:9" ht="19.899999999999999" customHeight="1">
      <c r="A10" s="63"/>
      <c r="B10" s="68" t="s">
        <v>96</v>
      </c>
      <c r="C10" s="69"/>
      <c r="D10" s="70" t="s">
        <v>97</v>
      </c>
      <c r="E10" s="69"/>
      <c r="F10" s="69"/>
      <c r="G10" s="69"/>
      <c r="H10" s="69"/>
      <c r="I10" s="78"/>
    </row>
    <row r="11" spans="1:9" ht="19.899999999999999" customHeight="1">
      <c r="A11" s="144"/>
      <c r="B11" s="70" t="s">
        <v>90</v>
      </c>
      <c r="C11" s="69"/>
      <c r="D11" s="70" t="s">
        <v>98</v>
      </c>
      <c r="E11" s="69"/>
      <c r="F11" s="69"/>
      <c r="G11" s="69"/>
      <c r="H11" s="69"/>
      <c r="I11" s="78"/>
    </row>
    <row r="12" spans="1:9" ht="19.899999999999999" customHeight="1">
      <c r="A12" s="144"/>
      <c r="B12" s="70" t="s">
        <v>92</v>
      </c>
      <c r="C12" s="69"/>
      <c r="D12" s="70" t="s">
        <v>99</v>
      </c>
      <c r="E12" s="69"/>
      <c r="F12" s="69"/>
      <c r="G12" s="69"/>
      <c r="H12" s="69"/>
      <c r="I12" s="78"/>
    </row>
    <row r="13" spans="1:9" ht="19.899999999999999" customHeight="1">
      <c r="A13" s="144"/>
      <c r="B13" s="70" t="s">
        <v>94</v>
      </c>
      <c r="C13" s="69"/>
      <c r="D13" s="70" t="s">
        <v>100</v>
      </c>
      <c r="E13" s="69"/>
      <c r="F13" s="69"/>
      <c r="G13" s="69"/>
      <c r="H13" s="69"/>
      <c r="I13" s="78"/>
    </row>
    <row r="14" spans="1:9" ht="19.899999999999999" customHeight="1">
      <c r="A14" s="144"/>
      <c r="B14" s="70" t="s">
        <v>101</v>
      </c>
      <c r="C14" s="69"/>
      <c r="D14" s="70" t="s">
        <v>102</v>
      </c>
      <c r="E14" s="69">
        <v>1856294.38</v>
      </c>
      <c r="F14" s="69">
        <f>E14</f>
        <v>1856294.38</v>
      </c>
      <c r="G14" s="69"/>
      <c r="H14" s="69"/>
      <c r="I14" s="78"/>
    </row>
    <row r="15" spans="1:9" ht="19.899999999999999" customHeight="1">
      <c r="A15" s="144"/>
      <c r="B15" s="70" t="s">
        <v>101</v>
      </c>
      <c r="C15" s="69"/>
      <c r="D15" s="70" t="s">
        <v>103</v>
      </c>
      <c r="E15" s="69"/>
      <c r="F15" s="69">
        <f t="shared" ref="F15:F26" si="0">E15</f>
        <v>0</v>
      </c>
      <c r="G15" s="69"/>
      <c r="H15" s="69"/>
      <c r="I15" s="78"/>
    </row>
    <row r="16" spans="1:9" ht="19.899999999999999" customHeight="1">
      <c r="A16" s="144"/>
      <c r="B16" s="70" t="s">
        <v>101</v>
      </c>
      <c r="C16" s="69"/>
      <c r="D16" s="70" t="s">
        <v>104</v>
      </c>
      <c r="E16" s="69">
        <v>135580.9</v>
      </c>
      <c r="F16" s="69">
        <f t="shared" si="0"/>
        <v>135580.9</v>
      </c>
      <c r="G16" s="69"/>
      <c r="H16" s="69"/>
      <c r="I16" s="78"/>
    </row>
    <row r="17" spans="1:9" ht="19.899999999999999" customHeight="1">
      <c r="A17" s="144"/>
      <c r="B17" s="70" t="s">
        <v>101</v>
      </c>
      <c r="C17" s="69"/>
      <c r="D17" s="70" t="s">
        <v>105</v>
      </c>
      <c r="E17" s="69"/>
      <c r="F17" s="69"/>
      <c r="G17" s="69"/>
      <c r="H17" s="69"/>
      <c r="I17" s="78"/>
    </row>
    <row r="18" spans="1:9" ht="19.899999999999999" customHeight="1">
      <c r="A18" s="144"/>
      <c r="B18" s="70" t="s">
        <v>101</v>
      </c>
      <c r="C18" s="69"/>
      <c r="D18" s="70" t="s">
        <v>106</v>
      </c>
      <c r="E18" s="69"/>
      <c r="F18" s="69"/>
      <c r="G18" s="69"/>
      <c r="H18" s="69"/>
      <c r="I18" s="78"/>
    </row>
    <row r="19" spans="1:9" ht="19.899999999999999" customHeight="1">
      <c r="A19" s="144"/>
      <c r="B19" s="70" t="s">
        <v>101</v>
      </c>
      <c r="C19" s="69"/>
      <c r="D19" s="70" t="s">
        <v>107</v>
      </c>
      <c r="E19" s="69"/>
      <c r="F19" s="69"/>
      <c r="G19" s="69"/>
      <c r="H19" s="69"/>
      <c r="I19" s="78"/>
    </row>
    <row r="20" spans="1:9" ht="19.899999999999999" customHeight="1">
      <c r="A20" s="144"/>
      <c r="B20" s="70" t="s">
        <v>101</v>
      </c>
      <c r="C20" s="69"/>
      <c r="D20" s="70" t="s">
        <v>108</v>
      </c>
      <c r="E20" s="69"/>
      <c r="F20" s="69"/>
      <c r="G20" s="69"/>
      <c r="H20" s="69"/>
      <c r="I20" s="78"/>
    </row>
    <row r="21" spans="1:9" ht="19.899999999999999" customHeight="1">
      <c r="A21" s="144"/>
      <c r="B21" s="70" t="s">
        <v>101</v>
      </c>
      <c r="C21" s="69"/>
      <c r="D21" s="70" t="s">
        <v>109</v>
      </c>
      <c r="E21" s="69"/>
      <c r="F21" s="69"/>
      <c r="G21" s="69"/>
      <c r="H21" s="69"/>
      <c r="I21" s="78"/>
    </row>
    <row r="22" spans="1:9" ht="19.899999999999999" customHeight="1">
      <c r="A22" s="144"/>
      <c r="B22" s="70" t="s">
        <v>101</v>
      </c>
      <c r="C22" s="69"/>
      <c r="D22" s="70" t="s">
        <v>110</v>
      </c>
      <c r="E22" s="69"/>
      <c r="F22" s="69"/>
      <c r="G22" s="69"/>
      <c r="H22" s="69"/>
      <c r="I22" s="78"/>
    </row>
    <row r="23" spans="1:9" ht="19.899999999999999" customHeight="1">
      <c r="A23" s="144"/>
      <c r="B23" s="70" t="s">
        <v>101</v>
      </c>
      <c r="C23" s="69"/>
      <c r="D23" s="70" t="s">
        <v>111</v>
      </c>
      <c r="E23" s="69"/>
      <c r="F23" s="69"/>
      <c r="G23" s="69"/>
      <c r="H23" s="69"/>
      <c r="I23" s="78"/>
    </row>
    <row r="24" spans="1:9" ht="19.899999999999999" customHeight="1">
      <c r="A24" s="144"/>
      <c r="B24" s="70" t="s">
        <v>101</v>
      </c>
      <c r="C24" s="69"/>
      <c r="D24" s="70" t="s">
        <v>112</v>
      </c>
      <c r="E24" s="69"/>
      <c r="F24" s="69"/>
      <c r="G24" s="69"/>
      <c r="H24" s="69"/>
      <c r="I24" s="78"/>
    </row>
    <row r="25" spans="1:9" ht="19.899999999999999" customHeight="1">
      <c r="A25" s="144"/>
      <c r="B25" s="70" t="s">
        <v>101</v>
      </c>
      <c r="C25" s="69"/>
      <c r="D25" s="70" t="s">
        <v>113</v>
      </c>
      <c r="E25" s="69"/>
      <c r="F25" s="69"/>
      <c r="G25" s="69"/>
      <c r="H25" s="69"/>
      <c r="I25" s="78"/>
    </row>
    <row r="26" spans="1:9" ht="19.899999999999999" customHeight="1">
      <c r="A26" s="144"/>
      <c r="B26" s="70" t="s">
        <v>101</v>
      </c>
      <c r="C26" s="69"/>
      <c r="D26" s="70" t="s">
        <v>114</v>
      </c>
      <c r="E26" s="69">
        <v>11730279.01</v>
      </c>
      <c r="F26" s="69">
        <f t="shared" si="0"/>
        <v>11730279.01</v>
      </c>
      <c r="G26" s="69"/>
      <c r="H26" s="69"/>
      <c r="I26" s="78"/>
    </row>
    <row r="27" spans="1:9" ht="19.899999999999999" customHeight="1">
      <c r="A27" s="144"/>
      <c r="B27" s="70" t="s">
        <v>101</v>
      </c>
      <c r="C27" s="69"/>
      <c r="D27" s="70" t="s">
        <v>115</v>
      </c>
      <c r="E27" s="69"/>
      <c r="F27" s="69"/>
      <c r="G27" s="69"/>
      <c r="H27" s="69"/>
      <c r="I27" s="78"/>
    </row>
    <row r="28" spans="1:9" ht="19.899999999999999" customHeight="1">
      <c r="A28" s="144"/>
      <c r="B28" s="70" t="s">
        <v>101</v>
      </c>
      <c r="C28" s="69"/>
      <c r="D28" s="70" t="s">
        <v>116</v>
      </c>
      <c r="E28" s="69"/>
      <c r="F28" s="69"/>
      <c r="G28" s="69"/>
      <c r="H28" s="69"/>
      <c r="I28" s="78"/>
    </row>
    <row r="29" spans="1:9" ht="19.899999999999999" customHeight="1">
      <c r="A29" s="144"/>
      <c r="B29" s="70" t="s">
        <v>101</v>
      </c>
      <c r="C29" s="69"/>
      <c r="D29" s="70" t="s">
        <v>117</v>
      </c>
      <c r="E29" s="69"/>
      <c r="F29" s="69"/>
      <c r="G29" s="69"/>
      <c r="H29" s="69"/>
      <c r="I29" s="78"/>
    </row>
    <row r="30" spans="1:9" ht="19.899999999999999" customHeight="1">
      <c r="A30" s="144"/>
      <c r="B30" s="70" t="s">
        <v>101</v>
      </c>
      <c r="C30" s="69"/>
      <c r="D30" s="70" t="s">
        <v>118</v>
      </c>
      <c r="E30" s="69"/>
      <c r="F30" s="69"/>
      <c r="G30" s="69"/>
      <c r="H30" s="69"/>
      <c r="I30" s="78"/>
    </row>
    <row r="31" spans="1:9" ht="19.899999999999999" customHeight="1">
      <c r="A31" s="144"/>
      <c r="B31" s="70" t="s">
        <v>101</v>
      </c>
      <c r="C31" s="69"/>
      <c r="D31" s="70" t="s">
        <v>119</v>
      </c>
      <c r="E31" s="69"/>
      <c r="F31" s="69"/>
      <c r="G31" s="69"/>
      <c r="H31" s="69"/>
      <c r="I31" s="78"/>
    </row>
    <row r="32" spans="1:9" ht="19.899999999999999" customHeight="1">
      <c r="A32" s="144"/>
      <c r="B32" s="70" t="s">
        <v>101</v>
      </c>
      <c r="C32" s="69"/>
      <c r="D32" s="70" t="s">
        <v>120</v>
      </c>
      <c r="E32" s="69"/>
      <c r="F32" s="69"/>
      <c r="G32" s="69"/>
      <c r="H32" s="69"/>
      <c r="I32" s="78"/>
    </row>
    <row r="33" spans="1:9" ht="19.899999999999999" customHeight="1">
      <c r="A33" s="144"/>
      <c r="B33" s="70" t="s">
        <v>101</v>
      </c>
      <c r="C33" s="69"/>
      <c r="D33" s="70" t="s">
        <v>121</v>
      </c>
      <c r="E33" s="69"/>
      <c r="F33" s="69"/>
      <c r="G33" s="69"/>
      <c r="H33" s="69"/>
      <c r="I33" s="78"/>
    </row>
    <row r="34" spans="1:9" ht="19.899999999999999" customHeight="1">
      <c r="A34" s="144"/>
      <c r="B34" s="70" t="s">
        <v>101</v>
      </c>
      <c r="C34" s="69"/>
      <c r="D34" s="70" t="s">
        <v>122</v>
      </c>
      <c r="E34" s="69"/>
      <c r="F34" s="69"/>
      <c r="G34" s="69"/>
      <c r="H34" s="69"/>
      <c r="I34" s="78"/>
    </row>
    <row r="35" spans="1:9" ht="8.4499999999999993" customHeight="1">
      <c r="A35" s="95"/>
      <c r="B35" s="95"/>
      <c r="C35" s="95"/>
      <c r="D35" s="65"/>
      <c r="E35" s="95"/>
      <c r="F35" s="95"/>
      <c r="G35" s="95"/>
      <c r="H35" s="95"/>
      <c r="I35" s="72"/>
    </row>
  </sheetData>
  <mergeCells count="6">
    <mergeCell ref="A11:A34"/>
    <mergeCell ref="B2:H2"/>
    <mergeCell ref="B3:C3"/>
    <mergeCell ref="B4:C4"/>
    <mergeCell ref="D4:H4"/>
    <mergeCell ref="A7:A9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workbookViewId="0">
      <pane ySplit="6" topLeftCell="A7" activePane="bottomLeft" state="frozen"/>
      <selection pane="bottomLeft" activeCell="E26" sqref="E26"/>
    </sheetView>
  </sheetViews>
  <sheetFormatPr defaultColWidth="10" defaultRowHeight="13.5"/>
  <cols>
    <col min="1" max="1" width="1.5" style="39" customWidth="1"/>
    <col min="2" max="3" width="5.875" style="39" customWidth="1"/>
    <col min="4" max="4" width="11.625" style="39" customWidth="1"/>
    <col min="5" max="5" width="28.625" style="39" customWidth="1"/>
    <col min="6" max="6" width="17.5" style="39" customWidth="1"/>
    <col min="7" max="10" width="17" style="39" bestFit="1" customWidth="1"/>
    <col min="11" max="13" width="5.875" style="39" customWidth="1"/>
    <col min="14" max="16" width="7.25" style="39" customWidth="1"/>
    <col min="17" max="23" width="5.875" style="39" customWidth="1"/>
    <col min="24" max="26" width="7.25" style="39" customWidth="1"/>
    <col min="27" max="33" width="5.875" style="39" customWidth="1"/>
    <col min="34" max="39" width="7.25" style="39" customWidth="1"/>
    <col min="40" max="40" width="1.5" style="39" customWidth="1"/>
    <col min="41" max="42" width="9.75" style="39" customWidth="1"/>
    <col min="43" max="16384" width="10" style="39"/>
  </cols>
  <sheetData>
    <row r="1" spans="1:40" ht="24.95" customHeight="1">
      <c r="A1" s="80"/>
      <c r="B1" s="2"/>
      <c r="C1" s="2"/>
      <c r="D1" s="81"/>
      <c r="E1" s="81"/>
      <c r="F1" s="40"/>
      <c r="G1" s="40"/>
      <c r="H1" s="40"/>
      <c r="I1" s="81"/>
      <c r="J1" s="81"/>
      <c r="K1" s="40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5" t="s">
        <v>123</v>
      </c>
      <c r="AN1" s="86"/>
    </row>
    <row r="2" spans="1:40" ht="22.9" customHeight="1">
      <c r="A2" s="40"/>
      <c r="B2" s="145" t="s">
        <v>124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86"/>
    </row>
    <row r="3" spans="1:40" ht="19.5" customHeight="1">
      <c r="A3" s="44"/>
      <c r="B3" s="146" t="s">
        <v>204</v>
      </c>
      <c r="C3" s="146"/>
      <c r="D3" s="146"/>
      <c r="E3" s="146"/>
      <c r="F3" s="82"/>
      <c r="G3" s="44"/>
      <c r="H3" s="83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151" t="s">
        <v>5</v>
      </c>
      <c r="AM3" s="151"/>
      <c r="AN3" s="87"/>
    </row>
    <row r="4" spans="1:40" ht="24.4" customHeight="1">
      <c r="A4" s="43"/>
      <c r="B4" s="147" t="s">
        <v>8</v>
      </c>
      <c r="C4" s="147"/>
      <c r="D4" s="147"/>
      <c r="E4" s="147"/>
      <c r="F4" s="147" t="s">
        <v>125</v>
      </c>
      <c r="G4" s="147" t="s">
        <v>126</v>
      </c>
      <c r="H4" s="147"/>
      <c r="I4" s="147"/>
      <c r="J4" s="147"/>
      <c r="K4" s="147"/>
      <c r="L4" s="147"/>
      <c r="M4" s="147"/>
      <c r="N4" s="147"/>
      <c r="O4" s="147"/>
      <c r="P4" s="147"/>
      <c r="Q4" s="147" t="s">
        <v>127</v>
      </c>
      <c r="R4" s="147"/>
      <c r="S4" s="147"/>
      <c r="T4" s="147"/>
      <c r="U4" s="147"/>
      <c r="V4" s="147"/>
      <c r="W4" s="147"/>
      <c r="X4" s="147"/>
      <c r="Y4" s="147"/>
      <c r="Z4" s="147"/>
      <c r="AA4" s="147" t="s">
        <v>128</v>
      </c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88"/>
    </row>
    <row r="5" spans="1:40" ht="24.4" customHeight="1">
      <c r="A5" s="43"/>
      <c r="B5" s="147" t="s">
        <v>79</v>
      </c>
      <c r="C5" s="147"/>
      <c r="D5" s="147" t="s">
        <v>69</v>
      </c>
      <c r="E5" s="147" t="s">
        <v>70</v>
      </c>
      <c r="F5" s="147"/>
      <c r="G5" s="147" t="s">
        <v>58</v>
      </c>
      <c r="H5" s="147" t="s">
        <v>129</v>
      </c>
      <c r="I5" s="147"/>
      <c r="J5" s="147"/>
      <c r="K5" s="147" t="s">
        <v>130</v>
      </c>
      <c r="L5" s="147"/>
      <c r="M5" s="147"/>
      <c r="N5" s="147" t="s">
        <v>131</v>
      </c>
      <c r="O5" s="147"/>
      <c r="P5" s="147"/>
      <c r="Q5" s="147" t="s">
        <v>58</v>
      </c>
      <c r="R5" s="147" t="s">
        <v>129</v>
      </c>
      <c r="S5" s="147"/>
      <c r="T5" s="147"/>
      <c r="U5" s="147" t="s">
        <v>130</v>
      </c>
      <c r="V5" s="147"/>
      <c r="W5" s="147"/>
      <c r="X5" s="147" t="s">
        <v>131</v>
      </c>
      <c r="Y5" s="147"/>
      <c r="Z5" s="147"/>
      <c r="AA5" s="147" t="s">
        <v>58</v>
      </c>
      <c r="AB5" s="147" t="s">
        <v>129</v>
      </c>
      <c r="AC5" s="147"/>
      <c r="AD5" s="147"/>
      <c r="AE5" s="147" t="s">
        <v>130</v>
      </c>
      <c r="AF5" s="147"/>
      <c r="AG5" s="147"/>
      <c r="AH5" s="147" t="s">
        <v>131</v>
      </c>
      <c r="AI5" s="147"/>
      <c r="AJ5" s="147"/>
      <c r="AK5" s="147" t="s">
        <v>132</v>
      </c>
      <c r="AL5" s="147"/>
      <c r="AM5" s="147"/>
      <c r="AN5" s="88"/>
    </row>
    <row r="6" spans="1:40" ht="39" customHeight="1">
      <c r="A6" s="41"/>
      <c r="B6" s="36" t="s">
        <v>80</v>
      </c>
      <c r="C6" s="36" t="s">
        <v>81</v>
      </c>
      <c r="D6" s="147"/>
      <c r="E6" s="147"/>
      <c r="F6" s="147"/>
      <c r="G6" s="147"/>
      <c r="H6" s="36" t="s">
        <v>133</v>
      </c>
      <c r="I6" s="36" t="s">
        <v>75</v>
      </c>
      <c r="J6" s="36" t="s">
        <v>76</v>
      </c>
      <c r="K6" s="36" t="s">
        <v>133</v>
      </c>
      <c r="L6" s="36" t="s">
        <v>75</v>
      </c>
      <c r="M6" s="36" t="s">
        <v>76</v>
      </c>
      <c r="N6" s="36" t="s">
        <v>133</v>
      </c>
      <c r="O6" s="36" t="s">
        <v>134</v>
      </c>
      <c r="P6" s="36" t="s">
        <v>135</v>
      </c>
      <c r="Q6" s="147"/>
      <c r="R6" s="36" t="s">
        <v>133</v>
      </c>
      <c r="S6" s="36" t="s">
        <v>75</v>
      </c>
      <c r="T6" s="36" t="s">
        <v>76</v>
      </c>
      <c r="U6" s="36" t="s">
        <v>133</v>
      </c>
      <c r="V6" s="36" t="s">
        <v>75</v>
      </c>
      <c r="W6" s="36" t="s">
        <v>76</v>
      </c>
      <c r="X6" s="36" t="s">
        <v>133</v>
      </c>
      <c r="Y6" s="36" t="s">
        <v>134</v>
      </c>
      <c r="Z6" s="36" t="s">
        <v>135</v>
      </c>
      <c r="AA6" s="147"/>
      <c r="AB6" s="36" t="s">
        <v>133</v>
      </c>
      <c r="AC6" s="36" t="s">
        <v>75</v>
      </c>
      <c r="AD6" s="36" t="s">
        <v>76</v>
      </c>
      <c r="AE6" s="36" t="s">
        <v>133</v>
      </c>
      <c r="AF6" s="36" t="s">
        <v>75</v>
      </c>
      <c r="AG6" s="36" t="s">
        <v>76</v>
      </c>
      <c r="AH6" s="36" t="s">
        <v>133</v>
      </c>
      <c r="AI6" s="36" t="s">
        <v>134</v>
      </c>
      <c r="AJ6" s="36" t="s">
        <v>135</v>
      </c>
      <c r="AK6" s="36" t="s">
        <v>133</v>
      </c>
      <c r="AL6" s="36" t="s">
        <v>134</v>
      </c>
      <c r="AM6" s="36" t="s">
        <v>135</v>
      </c>
      <c r="AN6" s="88"/>
    </row>
    <row r="7" spans="1:40" ht="22.9" customHeight="1">
      <c r="A7" s="43"/>
      <c r="B7" s="21"/>
      <c r="C7" s="21"/>
      <c r="D7" s="21"/>
      <c r="E7" s="21" t="s">
        <v>71</v>
      </c>
      <c r="F7" s="24">
        <f>G7</f>
        <v>13722154.290000001</v>
      </c>
      <c r="G7" s="24">
        <f>H7</f>
        <v>13722154.290000001</v>
      </c>
      <c r="H7" s="24">
        <f>I7+J7</f>
        <v>13722154.290000001</v>
      </c>
      <c r="I7" s="112">
        <f>I8+I18+I35</f>
        <v>10110264.890000001</v>
      </c>
      <c r="J7" s="24">
        <f>J18</f>
        <v>3611889.4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88"/>
    </row>
    <row r="8" spans="1:40" ht="30" customHeight="1">
      <c r="A8" s="43"/>
      <c r="B8" s="25">
        <v>301</v>
      </c>
      <c r="C8" s="25"/>
      <c r="D8" s="25"/>
      <c r="E8" s="25" t="s">
        <v>228</v>
      </c>
      <c r="F8" s="119">
        <f>G8+J8</f>
        <v>8221527.04</v>
      </c>
      <c r="G8" s="119">
        <f>H8</f>
        <v>8221527.04</v>
      </c>
      <c r="H8" s="118">
        <f>I8</f>
        <v>8221527.04</v>
      </c>
      <c r="I8" s="118">
        <f>I9+I10+I11+I12+I13+I14+I15+I16+I17</f>
        <v>8221527.04</v>
      </c>
      <c r="J8" s="121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88"/>
    </row>
    <row r="9" spans="1:40" ht="30" customHeight="1">
      <c r="A9" s="43"/>
      <c r="B9" s="25">
        <v>301</v>
      </c>
      <c r="C9" s="25" t="s">
        <v>212</v>
      </c>
      <c r="D9" s="25">
        <v>804001</v>
      </c>
      <c r="E9" s="25" t="s">
        <v>229</v>
      </c>
      <c r="F9" s="119">
        <f>G9+J9</f>
        <v>1862604</v>
      </c>
      <c r="G9" s="119">
        <f>I9</f>
        <v>1862604</v>
      </c>
      <c r="H9" s="118">
        <f>I9</f>
        <v>1862604</v>
      </c>
      <c r="I9" s="118">
        <v>1862604</v>
      </c>
      <c r="J9" s="121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88"/>
    </row>
    <row r="10" spans="1:40" ht="30" customHeight="1">
      <c r="A10" s="43"/>
      <c r="B10" s="68">
        <v>301</v>
      </c>
      <c r="C10" s="70" t="s">
        <v>207</v>
      </c>
      <c r="D10" s="68">
        <v>804001</v>
      </c>
      <c r="E10" s="70" t="s">
        <v>230</v>
      </c>
      <c r="F10" s="119">
        <f t="shared" ref="F10:F38" si="0">G10+J10</f>
        <v>230724</v>
      </c>
      <c r="G10" s="119">
        <f t="shared" ref="G10:G38" si="1">I10</f>
        <v>230724</v>
      </c>
      <c r="H10" s="118">
        <f t="shared" ref="H10:H38" si="2">I10</f>
        <v>230724</v>
      </c>
      <c r="I10" s="120">
        <v>230724</v>
      </c>
      <c r="J10" s="121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88"/>
    </row>
    <row r="11" spans="1:40" ht="30" customHeight="1">
      <c r="A11" s="43"/>
      <c r="B11" s="68">
        <v>301</v>
      </c>
      <c r="C11" s="70" t="s">
        <v>257</v>
      </c>
      <c r="D11" s="68">
        <v>804001</v>
      </c>
      <c r="E11" s="70" t="s">
        <v>231</v>
      </c>
      <c r="F11" s="119">
        <f t="shared" si="0"/>
        <v>3506935</v>
      </c>
      <c r="G11" s="119">
        <f t="shared" si="1"/>
        <v>3506935</v>
      </c>
      <c r="H11" s="118">
        <f t="shared" si="2"/>
        <v>3506935</v>
      </c>
      <c r="I11" s="120">
        <v>3506935</v>
      </c>
      <c r="J11" s="121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88"/>
    </row>
    <row r="12" spans="1:40" ht="30" customHeight="1">
      <c r="A12" s="43"/>
      <c r="B12" s="25">
        <v>301</v>
      </c>
      <c r="C12" s="25" t="s">
        <v>258</v>
      </c>
      <c r="D12" s="25">
        <v>804001</v>
      </c>
      <c r="E12" s="25" t="s">
        <v>232</v>
      </c>
      <c r="F12" s="119">
        <f t="shared" si="0"/>
        <v>896042.08</v>
      </c>
      <c r="G12" s="119">
        <f t="shared" si="1"/>
        <v>896042.08</v>
      </c>
      <c r="H12" s="118">
        <f t="shared" si="2"/>
        <v>896042.08</v>
      </c>
      <c r="I12" s="118">
        <v>896042.08</v>
      </c>
      <c r="J12" s="121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88"/>
    </row>
    <row r="13" spans="1:40" ht="30" customHeight="1">
      <c r="A13" s="43"/>
      <c r="B13" s="68">
        <v>301</v>
      </c>
      <c r="C13" s="70" t="s">
        <v>259</v>
      </c>
      <c r="D13" s="68">
        <v>804001</v>
      </c>
      <c r="E13" s="70" t="s">
        <v>233</v>
      </c>
      <c r="F13" s="119">
        <f t="shared" si="0"/>
        <v>431220.25</v>
      </c>
      <c r="G13" s="119">
        <f t="shared" si="1"/>
        <v>431220.25</v>
      </c>
      <c r="H13" s="118">
        <f t="shared" si="2"/>
        <v>431220.25</v>
      </c>
      <c r="I13" s="120">
        <v>431220.25</v>
      </c>
      <c r="J13" s="121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88"/>
    </row>
    <row r="14" spans="1:40" ht="30" customHeight="1">
      <c r="A14" s="43"/>
      <c r="B14" s="68">
        <v>301</v>
      </c>
      <c r="C14" s="70" t="s">
        <v>209</v>
      </c>
      <c r="D14" s="68">
        <v>804001</v>
      </c>
      <c r="E14" s="70" t="s">
        <v>234</v>
      </c>
      <c r="F14" s="119">
        <f t="shared" si="0"/>
        <v>106402.63</v>
      </c>
      <c r="G14" s="119">
        <f t="shared" si="1"/>
        <v>106402.63</v>
      </c>
      <c r="H14" s="118">
        <f t="shared" si="2"/>
        <v>106402.63</v>
      </c>
      <c r="I14" s="120">
        <v>106402.63</v>
      </c>
      <c r="J14" s="121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88"/>
    </row>
    <row r="15" spans="1:40" ht="30" customHeight="1">
      <c r="A15" s="43"/>
      <c r="B15" s="25">
        <v>301</v>
      </c>
      <c r="C15" s="25" t="s">
        <v>260</v>
      </c>
      <c r="D15" s="25">
        <v>804001</v>
      </c>
      <c r="E15" s="25" t="s">
        <v>235</v>
      </c>
      <c r="F15" s="119">
        <f t="shared" si="0"/>
        <v>78403.679999999993</v>
      </c>
      <c r="G15" s="119">
        <f t="shared" si="1"/>
        <v>78403.679999999993</v>
      </c>
      <c r="H15" s="118">
        <f t="shared" si="2"/>
        <v>78403.679999999993</v>
      </c>
      <c r="I15" s="118">
        <v>78403.679999999993</v>
      </c>
      <c r="J15" s="121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88"/>
    </row>
    <row r="16" spans="1:40" ht="30" customHeight="1">
      <c r="A16" s="43"/>
      <c r="B16" s="68">
        <v>301</v>
      </c>
      <c r="C16" s="70" t="s">
        <v>261</v>
      </c>
      <c r="D16" s="68">
        <v>804001</v>
      </c>
      <c r="E16" s="70" t="s">
        <v>223</v>
      </c>
      <c r="F16" s="119">
        <f t="shared" si="0"/>
        <v>671795.4</v>
      </c>
      <c r="G16" s="119">
        <f t="shared" si="1"/>
        <v>671795.4</v>
      </c>
      <c r="H16" s="118">
        <f t="shared" si="2"/>
        <v>671795.4</v>
      </c>
      <c r="I16" s="120">
        <v>671795.4</v>
      </c>
      <c r="J16" s="121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88"/>
    </row>
    <row r="17" spans="1:40" ht="30" customHeight="1">
      <c r="A17" s="43"/>
      <c r="B17" s="68">
        <v>301</v>
      </c>
      <c r="C17" s="70" t="s">
        <v>210</v>
      </c>
      <c r="D17" s="68">
        <v>804001</v>
      </c>
      <c r="E17" s="70" t="s">
        <v>236</v>
      </c>
      <c r="F17" s="119">
        <f t="shared" si="0"/>
        <v>437400</v>
      </c>
      <c r="G17" s="119">
        <f t="shared" si="1"/>
        <v>437400</v>
      </c>
      <c r="H17" s="118">
        <f t="shared" si="2"/>
        <v>437400</v>
      </c>
      <c r="I17" s="120">
        <v>437400</v>
      </c>
      <c r="J17" s="121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88"/>
    </row>
    <row r="18" spans="1:40" ht="30" customHeight="1">
      <c r="A18" s="43"/>
      <c r="B18" s="25">
        <v>302</v>
      </c>
      <c r="C18" s="25"/>
      <c r="D18" s="25">
        <v>804001</v>
      </c>
      <c r="E18" s="25" t="s">
        <v>237</v>
      </c>
      <c r="F18" s="119">
        <f>G18</f>
        <v>4574686.9800000004</v>
      </c>
      <c r="G18" s="119">
        <f>H18</f>
        <v>4574686.9800000004</v>
      </c>
      <c r="H18" s="118">
        <f>I18+J18</f>
        <v>4574686.9800000004</v>
      </c>
      <c r="I18" s="118">
        <f>I19+I20+I21+I22+I23+I24+I25+I26+I27+I28+I29+I30+I31+I32+I33+I34</f>
        <v>962797.58000000007</v>
      </c>
      <c r="J18" s="121">
        <f>J19+J22+J24+J26+J27+J31</f>
        <v>3611889.4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88"/>
    </row>
    <row r="19" spans="1:40" ht="30" customHeight="1">
      <c r="A19" s="115"/>
      <c r="B19" s="68">
        <v>302</v>
      </c>
      <c r="C19" s="70" t="s">
        <v>212</v>
      </c>
      <c r="D19" s="68">
        <v>804001</v>
      </c>
      <c r="E19" s="70" t="s">
        <v>238</v>
      </c>
      <c r="F19" s="119">
        <f t="shared" si="0"/>
        <v>510000</v>
      </c>
      <c r="G19" s="119">
        <f t="shared" si="1"/>
        <v>150000</v>
      </c>
      <c r="H19" s="118">
        <f t="shared" si="2"/>
        <v>150000</v>
      </c>
      <c r="I19" s="120">
        <v>150000</v>
      </c>
      <c r="J19" s="123">
        <v>360000</v>
      </c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65"/>
    </row>
    <row r="20" spans="1:40" ht="30" customHeight="1">
      <c r="A20" s="124"/>
      <c r="B20" s="68">
        <v>302</v>
      </c>
      <c r="C20" s="127" t="s">
        <v>271</v>
      </c>
      <c r="D20" s="68">
        <v>804001</v>
      </c>
      <c r="E20" s="70" t="s">
        <v>268</v>
      </c>
      <c r="F20" s="119">
        <f t="shared" si="0"/>
        <v>10000</v>
      </c>
      <c r="G20" s="119">
        <f t="shared" si="1"/>
        <v>10000</v>
      </c>
      <c r="H20" s="118">
        <f t="shared" si="2"/>
        <v>10000</v>
      </c>
      <c r="I20" s="120">
        <v>10000</v>
      </c>
      <c r="J20" s="122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65"/>
    </row>
    <row r="21" spans="1:40" ht="30" customHeight="1">
      <c r="B21" s="68">
        <v>302</v>
      </c>
      <c r="C21" s="70" t="s">
        <v>206</v>
      </c>
      <c r="D21" s="68">
        <v>804001</v>
      </c>
      <c r="E21" s="70" t="s">
        <v>239</v>
      </c>
      <c r="F21" s="119">
        <f t="shared" si="0"/>
        <v>2000</v>
      </c>
      <c r="G21" s="119">
        <f t="shared" si="1"/>
        <v>2000</v>
      </c>
      <c r="H21" s="118">
        <f t="shared" si="2"/>
        <v>2000</v>
      </c>
      <c r="I21" s="120">
        <v>2000</v>
      </c>
      <c r="J21" s="123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</row>
    <row r="22" spans="1:40" ht="30" customHeight="1">
      <c r="B22" s="25">
        <v>302</v>
      </c>
      <c r="C22" s="25" t="s">
        <v>245</v>
      </c>
      <c r="D22" s="25">
        <v>804001</v>
      </c>
      <c r="E22" s="25" t="s">
        <v>240</v>
      </c>
      <c r="F22" s="119">
        <f t="shared" si="0"/>
        <v>240000</v>
      </c>
      <c r="G22" s="119">
        <f t="shared" si="1"/>
        <v>20000</v>
      </c>
      <c r="H22" s="118">
        <f t="shared" si="2"/>
        <v>20000</v>
      </c>
      <c r="I22" s="118">
        <v>20000</v>
      </c>
      <c r="J22" s="123">
        <v>220000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</row>
    <row r="23" spans="1:40" ht="30" customHeight="1">
      <c r="B23" s="68">
        <v>302</v>
      </c>
      <c r="C23" s="70" t="s">
        <v>257</v>
      </c>
      <c r="D23" s="68">
        <v>804001</v>
      </c>
      <c r="E23" s="70" t="s">
        <v>241</v>
      </c>
      <c r="F23" s="119">
        <f t="shared" si="0"/>
        <v>45000</v>
      </c>
      <c r="G23" s="119">
        <f t="shared" si="1"/>
        <v>45000</v>
      </c>
      <c r="H23" s="118">
        <f t="shared" si="2"/>
        <v>45000</v>
      </c>
      <c r="I23" s="120">
        <v>45000</v>
      </c>
      <c r="J23" s="123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</row>
    <row r="24" spans="1:40" ht="30" customHeight="1">
      <c r="B24" s="68">
        <v>302</v>
      </c>
      <c r="C24" s="70" t="s">
        <v>262</v>
      </c>
      <c r="D24" s="68">
        <v>804001</v>
      </c>
      <c r="E24" s="70" t="s">
        <v>242</v>
      </c>
      <c r="F24" s="119">
        <f t="shared" si="0"/>
        <v>656889.4</v>
      </c>
      <c r="G24" s="119">
        <f t="shared" si="1"/>
        <v>45000</v>
      </c>
      <c r="H24" s="118">
        <f t="shared" si="2"/>
        <v>45000</v>
      </c>
      <c r="I24" s="120">
        <v>45000</v>
      </c>
      <c r="J24" s="123">
        <v>611889.4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</row>
    <row r="25" spans="1:40" ht="30" customHeight="1">
      <c r="B25" s="25">
        <v>302</v>
      </c>
      <c r="C25" s="25" t="s">
        <v>209</v>
      </c>
      <c r="D25" s="25">
        <v>804001</v>
      </c>
      <c r="E25" s="25" t="s">
        <v>243</v>
      </c>
      <c r="F25" s="119">
        <f t="shared" si="0"/>
        <v>171000</v>
      </c>
      <c r="G25" s="119">
        <f t="shared" si="1"/>
        <v>171000</v>
      </c>
      <c r="H25" s="118">
        <f t="shared" si="2"/>
        <v>171000</v>
      </c>
      <c r="I25" s="118">
        <v>171000</v>
      </c>
      <c r="J25" s="123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</row>
    <row r="26" spans="1:40" ht="30" customHeight="1">
      <c r="B26" s="68">
        <v>302</v>
      </c>
      <c r="C26" s="70">
        <v>13</v>
      </c>
      <c r="D26" s="68">
        <v>804001</v>
      </c>
      <c r="E26" s="70" t="s">
        <v>403</v>
      </c>
      <c r="F26" s="119">
        <f>G26+J26</f>
        <v>1520000</v>
      </c>
      <c r="G26" s="119">
        <f t="shared" si="1"/>
        <v>20000</v>
      </c>
      <c r="H26" s="118">
        <f t="shared" si="2"/>
        <v>20000</v>
      </c>
      <c r="I26" s="120">
        <v>20000</v>
      </c>
      <c r="J26" s="123">
        <v>1500000</v>
      </c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</row>
    <row r="27" spans="1:40" ht="30" customHeight="1">
      <c r="B27" s="68">
        <v>302</v>
      </c>
      <c r="C27" s="70">
        <v>14</v>
      </c>
      <c r="D27" s="68">
        <v>804001</v>
      </c>
      <c r="E27" s="70" t="s">
        <v>272</v>
      </c>
      <c r="F27" s="119">
        <f>G27+J27</f>
        <v>230000</v>
      </c>
      <c r="G27" s="119">
        <f t="shared" si="1"/>
        <v>10000</v>
      </c>
      <c r="H27" s="118">
        <f t="shared" si="2"/>
        <v>10000</v>
      </c>
      <c r="I27" s="120">
        <v>10000</v>
      </c>
      <c r="J27" s="123">
        <v>220000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</row>
    <row r="28" spans="1:40" ht="30" customHeight="1">
      <c r="B28" s="25">
        <v>302</v>
      </c>
      <c r="C28" s="25">
        <v>15</v>
      </c>
      <c r="D28" s="25">
        <v>804001</v>
      </c>
      <c r="E28" s="25" t="s">
        <v>244</v>
      </c>
      <c r="F28" s="119">
        <f>G28+J28</f>
        <v>5000</v>
      </c>
      <c r="G28" s="119">
        <f>I28</f>
        <v>5000</v>
      </c>
      <c r="H28" s="118">
        <f>I28</f>
        <v>5000</v>
      </c>
      <c r="I28" s="118">
        <v>5000</v>
      </c>
      <c r="J28" s="123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</row>
    <row r="29" spans="1:40" ht="30" customHeight="1">
      <c r="B29" s="68">
        <v>302</v>
      </c>
      <c r="C29" s="70" t="s">
        <v>263</v>
      </c>
      <c r="D29" s="68">
        <v>804001</v>
      </c>
      <c r="E29" s="70" t="s">
        <v>151</v>
      </c>
      <c r="F29" s="119">
        <f t="shared" si="0"/>
        <v>16200</v>
      </c>
      <c r="G29" s="119">
        <f t="shared" si="1"/>
        <v>16200</v>
      </c>
      <c r="H29" s="118">
        <f t="shared" si="2"/>
        <v>16200</v>
      </c>
      <c r="I29" s="120">
        <v>16200</v>
      </c>
      <c r="J29" s="123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</row>
    <row r="30" spans="1:40" ht="30" customHeight="1">
      <c r="B30" s="68">
        <v>302</v>
      </c>
      <c r="C30" s="70" t="s">
        <v>264</v>
      </c>
      <c r="D30" s="68">
        <v>804001</v>
      </c>
      <c r="E30" s="70" t="s">
        <v>246</v>
      </c>
      <c r="F30" s="119">
        <f t="shared" si="0"/>
        <v>112011.26</v>
      </c>
      <c r="G30" s="119">
        <f t="shared" si="1"/>
        <v>112011.26</v>
      </c>
      <c r="H30" s="118">
        <f t="shared" si="2"/>
        <v>112011.26</v>
      </c>
      <c r="I30" s="120">
        <v>112011.26</v>
      </c>
      <c r="J30" s="123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</row>
    <row r="31" spans="1:40" ht="30" customHeight="1">
      <c r="B31" s="68">
        <v>302</v>
      </c>
      <c r="C31" s="70">
        <v>27</v>
      </c>
      <c r="D31" s="68">
        <v>804001</v>
      </c>
      <c r="E31" s="70" t="s">
        <v>267</v>
      </c>
      <c r="F31" s="119">
        <f>G31+J31</f>
        <v>700000</v>
      </c>
      <c r="G31" s="119">
        <f>I31</f>
        <v>0</v>
      </c>
      <c r="H31" s="118">
        <f>I31</f>
        <v>0</v>
      </c>
      <c r="I31" s="120">
        <v>0</v>
      </c>
      <c r="J31" s="123">
        <v>700000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</row>
    <row r="32" spans="1:40" ht="30" customHeight="1">
      <c r="B32" s="68">
        <v>302</v>
      </c>
      <c r="C32" s="70" t="s">
        <v>265</v>
      </c>
      <c r="D32" s="68">
        <v>804001</v>
      </c>
      <c r="E32" s="70" t="s">
        <v>247</v>
      </c>
      <c r="F32" s="119">
        <f t="shared" si="0"/>
        <v>63578.12</v>
      </c>
      <c r="G32" s="119">
        <f t="shared" si="1"/>
        <v>63578.12</v>
      </c>
      <c r="H32" s="118">
        <f t="shared" si="2"/>
        <v>63578.12</v>
      </c>
      <c r="I32" s="120">
        <v>63578.12</v>
      </c>
      <c r="J32" s="123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</row>
    <row r="33" spans="2:39" ht="30" customHeight="1">
      <c r="B33" s="25">
        <v>302</v>
      </c>
      <c r="C33" s="25" t="s">
        <v>266</v>
      </c>
      <c r="D33" s="25">
        <v>804001</v>
      </c>
      <c r="E33" s="25" t="s">
        <v>273</v>
      </c>
      <c r="F33" s="119">
        <f t="shared" si="0"/>
        <v>157600</v>
      </c>
      <c r="G33" s="119">
        <f t="shared" si="1"/>
        <v>157600</v>
      </c>
      <c r="H33" s="118">
        <f t="shared" si="2"/>
        <v>157600</v>
      </c>
      <c r="I33" s="118">
        <v>157600</v>
      </c>
      <c r="J33" s="123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</row>
    <row r="34" spans="2:39" ht="30" customHeight="1">
      <c r="B34" s="25">
        <v>302</v>
      </c>
      <c r="C34" s="25" t="s">
        <v>210</v>
      </c>
      <c r="D34" s="25">
        <v>804001</v>
      </c>
      <c r="E34" s="25" t="s">
        <v>249</v>
      </c>
      <c r="F34" s="119">
        <f t="shared" si="0"/>
        <v>135408.20000000001</v>
      </c>
      <c r="G34" s="119">
        <f t="shared" si="1"/>
        <v>135408.20000000001</v>
      </c>
      <c r="H34" s="118">
        <f t="shared" si="2"/>
        <v>135408.20000000001</v>
      </c>
      <c r="I34" s="118">
        <v>135408.20000000001</v>
      </c>
      <c r="J34" s="123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</row>
    <row r="35" spans="2:39" ht="30" customHeight="1">
      <c r="B35" s="68">
        <v>303</v>
      </c>
      <c r="C35" s="70"/>
      <c r="D35" s="68">
        <v>804001</v>
      </c>
      <c r="E35" s="70" t="s">
        <v>250</v>
      </c>
      <c r="F35" s="119">
        <f t="shared" si="0"/>
        <v>925940.27</v>
      </c>
      <c r="G35" s="119">
        <f t="shared" si="1"/>
        <v>925940.27</v>
      </c>
      <c r="H35" s="118">
        <f t="shared" si="2"/>
        <v>925940.27</v>
      </c>
      <c r="I35" s="126">
        <f>I36+I37+I38</f>
        <v>925940.27</v>
      </c>
      <c r="J35" s="123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</row>
    <row r="36" spans="2:39" ht="30" customHeight="1">
      <c r="B36" s="68">
        <v>303</v>
      </c>
      <c r="C36" s="70" t="s">
        <v>206</v>
      </c>
      <c r="D36" s="68">
        <v>804001</v>
      </c>
      <c r="E36" s="70" t="s">
        <v>251</v>
      </c>
      <c r="F36" s="119">
        <f t="shared" si="0"/>
        <v>867662</v>
      </c>
      <c r="G36" s="119">
        <f t="shared" si="1"/>
        <v>867662</v>
      </c>
      <c r="H36" s="118">
        <f t="shared" si="2"/>
        <v>867662</v>
      </c>
      <c r="I36" s="120">
        <v>867662</v>
      </c>
      <c r="J36" s="123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</row>
    <row r="37" spans="2:39" ht="30" customHeight="1">
      <c r="B37" s="25">
        <v>303</v>
      </c>
      <c r="C37" s="25" t="s">
        <v>257</v>
      </c>
      <c r="D37" s="25">
        <v>804001</v>
      </c>
      <c r="E37" s="25" t="s">
        <v>252</v>
      </c>
      <c r="F37" s="119">
        <f t="shared" si="0"/>
        <v>57978.27</v>
      </c>
      <c r="G37" s="119">
        <f t="shared" si="1"/>
        <v>57978.27</v>
      </c>
      <c r="H37" s="118">
        <f t="shared" si="2"/>
        <v>57978.27</v>
      </c>
      <c r="I37" s="118">
        <v>57978.27</v>
      </c>
      <c r="J37" s="123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</row>
    <row r="38" spans="2:39" ht="30" customHeight="1">
      <c r="B38" s="68">
        <v>303</v>
      </c>
      <c r="C38" s="70" t="s">
        <v>262</v>
      </c>
      <c r="D38" s="68">
        <v>804001</v>
      </c>
      <c r="E38" s="70" t="s">
        <v>253</v>
      </c>
      <c r="F38" s="119">
        <f t="shared" si="0"/>
        <v>300</v>
      </c>
      <c r="G38" s="119">
        <f t="shared" si="1"/>
        <v>300</v>
      </c>
      <c r="H38" s="118">
        <f t="shared" si="2"/>
        <v>300</v>
      </c>
      <c r="I38" s="120">
        <v>300</v>
      </c>
      <c r="J38" s="123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B8" sqref="B8:H19"/>
    </sheetView>
  </sheetViews>
  <sheetFormatPr defaultColWidth="10" defaultRowHeight="13.5"/>
  <cols>
    <col min="1" max="1" width="1.5" style="55" customWidth="1"/>
    <col min="2" max="4" width="6.125" style="55" customWidth="1"/>
    <col min="5" max="5" width="9.75" style="55" bestFit="1" customWidth="1"/>
    <col min="6" max="6" width="41" style="55" customWidth="1"/>
    <col min="7" max="7" width="16.375" style="55" customWidth="1"/>
    <col min="8" max="8" width="16.625" style="55" customWidth="1"/>
    <col min="9" max="9" width="16.375" style="55" customWidth="1"/>
    <col min="10" max="10" width="1.5" style="55" customWidth="1"/>
    <col min="11" max="11" width="9.75" style="55" customWidth="1"/>
    <col min="12" max="16384" width="10" style="55"/>
  </cols>
  <sheetData>
    <row r="1" spans="1:10" ht="14.25" customHeight="1">
      <c r="A1" s="58"/>
      <c r="B1" s="153"/>
      <c r="C1" s="153"/>
      <c r="D1" s="153"/>
      <c r="E1" s="57"/>
      <c r="F1" s="57"/>
      <c r="G1" s="154" t="s">
        <v>136</v>
      </c>
      <c r="H1" s="154"/>
      <c r="I1" s="154"/>
      <c r="J1" s="77"/>
    </row>
    <row r="2" spans="1:10" ht="19.899999999999999" customHeight="1">
      <c r="A2" s="58"/>
      <c r="B2" s="155" t="s">
        <v>137</v>
      </c>
      <c r="C2" s="155"/>
      <c r="D2" s="155"/>
      <c r="E2" s="155"/>
      <c r="F2" s="155"/>
      <c r="G2" s="155"/>
      <c r="H2" s="155"/>
      <c r="I2" s="155"/>
      <c r="J2" s="77" t="s">
        <v>3</v>
      </c>
    </row>
    <row r="3" spans="1:10" ht="17.100000000000001" customHeight="1">
      <c r="A3" s="60"/>
      <c r="B3" s="150" t="s">
        <v>204</v>
      </c>
      <c r="C3" s="150"/>
      <c r="D3" s="150"/>
      <c r="E3" s="150"/>
      <c r="F3" s="150"/>
      <c r="G3" s="60"/>
      <c r="H3" s="73"/>
      <c r="I3" s="62" t="s">
        <v>5</v>
      </c>
      <c r="J3" s="77"/>
    </row>
    <row r="4" spans="1:10" ht="21.4" customHeight="1">
      <c r="A4" s="65"/>
      <c r="B4" s="143" t="s">
        <v>8</v>
      </c>
      <c r="C4" s="143"/>
      <c r="D4" s="143"/>
      <c r="E4" s="143"/>
      <c r="F4" s="143"/>
      <c r="G4" s="143" t="s">
        <v>58</v>
      </c>
      <c r="H4" s="156" t="s">
        <v>138</v>
      </c>
      <c r="I4" s="156" t="s">
        <v>128</v>
      </c>
      <c r="J4" s="71"/>
    </row>
    <row r="5" spans="1:10" ht="21.4" customHeight="1">
      <c r="A5" s="65"/>
      <c r="B5" s="143" t="s">
        <v>79</v>
      </c>
      <c r="C5" s="143"/>
      <c r="D5" s="143"/>
      <c r="E5" s="143" t="s">
        <v>69</v>
      </c>
      <c r="F5" s="143" t="s">
        <v>70</v>
      </c>
      <c r="G5" s="143"/>
      <c r="H5" s="156"/>
      <c r="I5" s="156"/>
      <c r="J5" s="71"/>
    </row>
    <row r="6" spans="1:10" ht="21.4" customHeight="1">
      <c r="A6" s="75"/>
      <c r="B6" s="64" t="s">
        <v>80</v>
      </c>
      <c r="C6" s="64" t="s">
        <v>81</v>
      </c>
      <c r="D6" s="64" t="s">
        <v>82</v>
      </c>
      <c r="E6" s="143"/>
      <c r="F6" s="143"/>
      <c r="G6" s="143"/>
      <c r="H6" s="156"/>
      <c r="I6" s="156"/>
      <c r="J6" s="78"/>
    </row>
    <row r="7" spans="1:10" ht="19.899999999999999" customHeight="1">
      <c r="A7" s="76"/>
      <c r="B7" s="64"/>
      <c r="C7" s="64"/>
      <c r="D7" s="64"/>
      <c r="E7" s="64"/>
      <c r="F7" s="64" t="s">
        <v>71</v>
      </c>
      <c r="G7" s="66">
        <v>13722154.289999999</v>
      </c>
      <c r="H7" s="66">
        <f>G7</f>
        <v>13722154.289999999</v>
      </c>
      <c r="I7" s="66"/>
      <c r="J7" s="79"/>
    </row>
    <row r="8" spans="1:10" ht="19.899999999999999" customHeight="1">
      <c r="A8" s="75"/>
      <c r="B8" s="68">
        <v>208</v>
      </c>
      <c r="C8" s="68"/>
      <c r="D8" s="68"/>
      <c r="E8" s="25">
        <v>804001</v>
      </c>
      <c r="F8" s="25" t="s">
        <v>214</v>
      </c>
      <c r="G8" s="69">
        <v>1856294.38</v>
      </c>
      <c r="H8" s="69">
        <v>1856294.38</v>
      </c>
      <c r="I8" s="69"/>
      <c r="J8" s="77"/>
    </row>
    <row r="9" spans="1:10" ht="19.899999999999999" customHeight="1">
      <c r="A9" s="75"/>
      <c r="B9" s="68">
        <v>208</v>
      </c>
      <c r="C9" s="68" t="s">
        <v>206</v>
      </c>
      <c r="D9" s="68"/>
      <c r="E9" s="68">
        <v>804001</v>
      </c>
      <c r="F9" s="70" t="s">
        <v>215</v>
      </c>
      <c r="G9" s="69">
        <v>1856294.38</v>
      </c>
      <c r="H9" s="69">
        <v>1856294.38</v>
      </c>
      <c r="I9" s="69"/>
      <c r="J9" s="77"/>
    </row>
    <row r="10" spans="1:10" ht="19.899999999999999" customHeight="1">
      <c r="A10" s="152"/>
      <c r="B10" s="68">
        <v>208</v>
      </c>
      <c r="C10" s="68" t="s">
        <v>206</v>
      </c>
      <c r="D10" s="68" t="s">
        <v>207</v>
      </c>
      <c r="E10" s="68">
        <v>804001</v>
      </c>
      <c r="F10" s="70" t="s">
        <v>216</v>
      </c>
      <c r="G10" s="69">
        <v>960252.3</v>
      </c>
      <c r="H10" s="69">
        <v>960252.3</v>
      </c>
      <c r="I10" s="69"/>
      <c r="J10" s="78"/>
    </row>
    <row r="11" spans="1:10" ht="19.899999999999999" customHeight="1">
      <c r="A11" s="152"/>
      <c r="B11" s="68">
        <v>208</v>
      </c>
      <c r="C11" s="68" t="s">
        <v>206</v>
      </c>
      <c r="D11" s="68" t="s">
        <v>206</v>
      </c>
      <c r="E11" s="68">
        <v>804001</v>
      </c>
      <c r="F11" s="70" t="s">
        <v>217</v>
      </c>
      <c r="G11" s="69">
        <v>896042.08</v>
      </c>
      <c r="H11" s="69">
        <v>896042.08</v>
      </c>
      <c r="I11" s="69"/>
      <c r="J11" s="78"/>
    </row>
    <row r="12" spans="1:10" ht="19.899999999999999" customHeight="1">
      <c r="A12" s="152"/>
      <c r="B12" s="68" t="s">
        <v>208</v>
      </c>
      <c r="C12" s="68"/>
      <c r="D12" s="68"/>
      <c r="E12" s="68">
        <v>804001</v>
      </c>
      <c r="F12" s="70" t="s">
        <v>218</v>
      </c>
      <c r="G12" s="69">
        <v>135580.9</v>
      </c>
      <c r="H12" s="69">
        <v>135580.9</v>
      </c>
      <c r="I12" s="69"/>
      <c r="J12" s="78"/>
    </row>
    <row r="13" spans="1:10" ht="19.899999999999999" customHeight="1">
      <c r="A13" s="152"/>
      <c r="B13" s="68">
        <v>210</v>
      </c>
      <c r="C13" s="68" t="s">
        <v>209</v>
      </c>
      <c r="D13" s="68"/>
      <c r="E13" s="68">
        <v>804001</v>
      </c>
      <c r="F13" s="70" t="s">
        <v>219</v>
      </c>
      <c r="G13" s="69">
        <v>106402.63</v>
      </c>
      <c r="H13" s="69">
        <v>106402.63</v>
      </c>
      <c r="I13" s="69"/>
      <c r="J13" s="78"/>
    </row>
    <row r="14" spans="1:10" ht="19.899999999999999" customHeight="1">
      <c r="A14" s="152"/>
      <c r="B14" s="68">
        <v>210</v>
      </c>
      <c r="C14" s="68" t="s">
        <v>209</v>
      </c>
      <c r="D14" s="68" t="s">
        <v>210</v>
      </c>
      <c r="E14" s="68">
        <v>804001</v>
      </c>
      <c r="F14" s="70" t="s">
        <v>220</v>
      </c>
      <c r="G14" s="69">
        <v>106402.63</v>
      </c>
      <c r="H14" s="69">
        <v>106402.63</v>
      </c>
      <c r="I14" s="69"/>
      <c r="J14" s="78"/>
    </row>
    <row r="15" spans="1:10" ht="19.899999999999999" customHeight="1">
      <c r="A15" s="152"/>
      <c r="B15" s="68">
        <v>210</v>
      </c>
      <c r="C15" s="68" t="s">
        <v>210</v>
      </c>
      <c r="D15" s="68"/>
      <c r="E15" s="68">
        <v>804001</v>
      </c>
      <c r="F15" s="70" t="s">
        <v>221</v>
      </c>
      <c r="G15" s="69">
        <v>29178.27</v>
      </c>
      <c r="H15" s="69">
        <v>29178.27</v>
      </c>
      <c r="I15" s="69"/>
      <c r="J15" s="78"/>
    </row>
    <row r="16" spans="1:10" ht="19.899999999999999" customHeight="1">
      <c r="A16" s="152"/>
      <c r="B16" s="68">
        <v>210</v>
      </c>
      <c r="C16" s="68" t="s">
        <v>210</v>
      </c>
      <c r="D16" s="68" t="s">
        <v>210</v>
      </c>
      <c r="E16" s="68">
        <v>804001</v>
      </c>
      <c r="F16" s="70" t="s">
        <v>221</v>
      </c>
      <c r="G16" s="69">
        <v>29178.27</v>
      </c>
      <c r="H16" s="69">
        <v>29178.27</v>
      </c>
      <c r="I16" s="69"/>
      <c r="J16" s="78"/>
    </row>
    <row r="17" spans="1:10" ht="19.899999999999999" customHeight="1">
      <c r="A17" s="152"/>
      <c r="B17" s="68" t="s">
        <v>211</v>
      </c>
      <c r="C17" s="68"/>
      <c r="D17" s="68"/>
      <c r="E17" s="68">
        <v>804001</v>
      </c>
      <c r="F17" s="70" t="s">
        <v>222</v>
      </c>
      <c r="G17" s="69">
        <v>11730279.01</v>
      </c>
      <c r="H17" s="69">
        <f>G17</f>
        <v>11730279.01</v>
      </c>
      <c r="I17" s="69"/>
      <c r="J17" s="78"/>
    </row>
    <row r="18" spans="1:10" ht="19.899999999999999" customHeight="1">
      <c r="A18" s="75"/>
      <c r="B18" s="68">
        <v>221</v>
      </c>
      <c r="C18" s="68" t="s">
        <v>213</v>
      </c>
      <c r="D18" s="68"/>
      <c r="E18" s="68">
        <v>804001</v>
      </c>
      <c r="F18" s="70" t="s">
        <v>224</v>
      </c>
      <c r="G18" s="69">
        <v>11730279.01</v>
      </c>
      <c r="H18" s="69">
        <f t="shared" ref="H18:H19" si="0">G18</f>
        <v>11730279.01</v>
      </c>
      <c r="I18" s="69"/>
      <c r="J18" s="78"/>
    </row>
    <row r="19" spans="1:10" ht="19.899999999999999" customHeight="1">
      <c r="A19" s="75"/>
      <c r="B19" s="68">
        <v>221</v>
      </c>
      <c r="C19" s="68" t="s">
        <v>213</v>
      </c>
      <c r="D19" s="68" t="s">
        <v>207</v>
      </c>
      <c r="E19" s="68">
        <v>804001</v>
      </c>
      <c r="F19" s="70" t="s">
        <v>225</v>
      </c>
      <c r="G19" s="69">
        <v>11730279.01</v>
      </c>
      <c r="H19" s="69">
        <f t="shared" si="0"/>
        <v>11730279.01</v>
      </c>
      <c r="I19" s="69"/>
      <c r="J19" s="78"/>
    </row>
    <row r="20" spans="1:10" ht="19.899999999999999" customHeight="1">
      <c r="A20" s="75"/>
      <c r="B20" s="68"/>
      <c r="C20" s="68"/>
      <c r="D20" s="68"/>
      <c r="E20" s="68"/>
      <c r="F20" s="70"/>
      <c r="G20" s="69"/>
      <c r="H20" s="69"/>
      <c r="I20" s="69"/>
      <c r="J20" s="78"/>
    </row>
    <row r="21" spans="1:10" ht="19.899999999999999" customHeight="1">
      <c r="A21" s="75"/>
      <c r="B21" s="68"/>
      <c r="C21" s="68"/>
      <c r="D21" s="68"/>
      <c r="E21" s="68"/>
      <c r="F21" s="70"/>
      <c r="G21" s="69"/>
      <c r="H21" s="69"/>
      <c r="I21" s="69"/>
      <c r="J21" s="78"/>
    </row>
    <row r="22" spans="1:10" ht="19.899999999999999" customHeight="1">
      <c r="A22" s="75"/>
      <c r="B22" s="68"/>
      <c r="C22" s="68"/>
      <c r="D22" s="68"/>
      <c r="E22" s="68"/>
      <c r="F22" s="70"/>
      <c r="G22" s="69"/>
      <c r="H22" s="69"/>
      <c r="I22" s="69"/>
      <c r="J22" s="78"/>
    </row>
    <row r="23" spans="1:10" ht="19.899999999999999" customHeight="1">
      <c r="A23" s="75"/>
      <c r="B23" s="68"/>
      <c r="C23" s="68"/>
      <c r="D23" s="68"/>
      <c r="E23" s="68"/>
      <c r="F23" s="70"/>
      <c r="G23" s="69"/>
      <c r="H23" s="69"/>
      <c r="I23" s="69"/>
      <c r="J23" s="78"/>
    </row>
    <row r="24" spans="1:10" ht="19.899999999999999" customHeight="1">
      <c r="A24" s="75"/>
      <c r="B24" s="68"/>
      <c r="C24" s="68"/>
      <c r="D24" s="68"/>
      <c r="E24" s="68"/>
      <c r="F24" s="70"/>
      <c r="G24" s="69"/>
      <c r="H24" s="69"/>
      <c r="I24" s="69"/>
      <c r="J24" s="78"/>
    </row>
    <row r="25" spans="1:10" ht="19.899999999999999" customHeight="1">
      <c r="A25" s="75"/>
      <c r="B25" s="68"/>
      <c r="C25" s="68"/>
      <c r="D25" s="68"/>
      <c r="E25" s="68"/>
      <c r="F25" s="70"/>
      <c r="G25" s="69"/>
      <c r="H25" s="69"/>
      <c r="I25" s="69"/>
      <c r="J25" s="78"/>
    </row>
    <row r="26" spans="1:10" ht="19.899999999999999" customHeight="1">
      <c r="A26" s="75"/>
      <c r="B26" s="68"/>
      <c r="C26" s="68"/>
      <c r="D26" s="68"/>
      <c r="E26" s="68"/>
      <c r="F26" s="70"/>
      <c r="G26" s="69"/>
      <c r="H26" s="69"/>
      <c r="I26" s="69"/>
      <c r="J26" s="78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H7" sqref="H7"/>
    </sheetView>
  </sheetViews>
  <sheetFormatPr defaultColWidth="10" defaultRowHeight="13.5"/>
  <cols>
    <col min="1" max="1" width="1.5" style="55" customWidth="1"/>
    <col min="2" max="3" width="6.125" style="55" customWidth="1"/>
    <col min="4" max="4" width="16.375" style="55" customWidth="1"/>
    <col min="5" max="5" width="41" style="55" customWidth="1"/>
    <col min="6" max="8" width="16.375" style="55" customWidth="1"/>
    <col min="9" max="9" width="1.5" style="55" customWidth="1"/>
    <col min="10" max="16384" width="10" style="55"/>
  </cols>
  <sheetData>
    <row r="1" spans="1:9" ht="14.25" customHeight="1">
      <c r="A1" s="56"/>
      <c r="B1" s="153"/>
      <c r="C1" s="153"/>
      <c r="D1" s="57"/>
      <c r="E1" s="57"/>
      <c r="F1" s="58"/>
      <c r="G1" s="58"/>
      <c r="H1" s="59" t="s">
        <v>139</v>
      </c>
      <c r="I1" s="71"/>
    </row>
    <row r="2" spans="1:9" ht="19.899999999999999" customHeight="1">
      <c r="A2" s="58"/>
      <c r="B2" s="155" t="s">
        <v>140</v>
      </c>
      <c r="C2" s="155"/>
      <c r="D2" s="155"/>
      <c r="E2" s="155"/>
      <c r="F2" s="155"/>
      <c r="G2" s="155"/>
      <c r="H2" s="155"/>
      <c r="I2" s="71"/>
    </row>
    <row r="3" spans="1:9" ht="17.100000000000001" customHeight="1">
      <c r="A3" s="60"/>
      <c r="B3" s="150" t="s">
        <v>226</v>
      </c>
      <c r="C3" s="150"/>
      <c r="D3" s="150"/>
      <c r="E3" s="150"/>
      <c r="G3" s="60"/>
      <c r="H3" s="62" t="s">
        <v>5</v>
      </c>
      <c r="I3" s="71"/>
    </row>
    <row r="4" spans="1:9" ht="21.4" customHeight="1">
      <c r="A4" s="63"/>
      <c r="B4" s="143" t="s">
        <v>8</v>
      </c>
      <c r="C4" s="143"/>
      <c r="D4" s="143"/>
      <c r="E4" s="143"/>
      <c r="F4" s="143" t="s">
        <v>75</v>
      </c>
      <c r="G4" s="143"/>
      <c r="H4" s="143"/>
      <c r="I4" s="71"/>
    </row>
    <row r="5" spans="1:9" ht="21.4" customHeight="1">
      <c r="A5" s="63"/>
      <c r="B5" s="143" t="s">
        <v>79</v>
      </c>
      <c r="C5" s="143"/>
      <c r="D5" s="143" t="s">
        <v>69</v>
      </c>
      <c r="E5" s="143" t="s">
        <v>70</v>
      </c>
      <c r="F5" s="143" t="s">
        <v>58</v>
      </c>
      <c r="G5" s="143" t="s">
        <v>141</v>
      </c>
      <c r="H5" s="143" t="s">
        <v>142</v>
      </c>
      <c r="I5" s="71"/>
    </row>
    <row r="6" spans="1:9" ht="21.4" customHeight="1">
      <c r="A6" s="65"/>
      <c r="B6" s="64" t="s">
        <v>80</v>
      </c>
      <c r="C6" s="64" t="s">
        <v>81</v>
      </c>
      <c r="D6" s="143"/>
      <c r="E6" s="143"/>
      <c r="F6" s="143"/>
      <c r="G6" s="143"/>
      <c r="H6" s="143"/>
      <c r="I6" s="71"/>
    </row>
    <row r="7" spans="1:9" ht="30" customHeight="1">
      <c r="A7" s="63"/>
      <c r="B7" s="64"/>
      <c r="C7" s="64"/>
      <c r="D7" s="64"/>
      <c r="E7" s="64" t="s">
        <v>71</v>
      </c>
      <c r="F7" s="66">
        <f>F8+F18+F34</f>
        <v>10110264.890000001</v>
      </c>
      <c r="G7" s="66">
        <f>G8+G34</f>
        <v>9147467.3100000005</v>
      </c>
      <c r="H7" s="66">
        <f>H18</f>
        <v>962797.58000000007</v>
      </c>
      <c r="I7" s="71"/>
    </row>
    <row r="8" spans="1:9" ht="30" customHeight="1">
      <c r="A8" s="63"/>
      <c r="B8" s="67">
        <v>505</v>
      </c>
      <c r="C8" s="67"/>
      <c r="D8" s="68">
        <v>804001</v>
      </c>
      <c r="E8" s="38" t="s">
        <v>228</v>
      </c>
      <c r="F8" s="69">
        <f>G8</f>
        <v>8221527.04</v>
      </c>
      <c r="G8" s="69">
        <v>8221527.04</v>
      </c>
      <c r="H8" s="69"/>
      <c r="I8" s="71"/>
    </row>
    <row r="9" spans="1:9" ht="30" customHeight="1">
      <c r="A9" s="63"/>
      <c r="B9" s="67">
        <v>505</v>
      </c>
      <c r="C9" s="125" t="s">
        <v>397</v>
      </c>
      <c r="D9" s="68">
        <v>804001</v>
      </c>
      <c r="E9" s="70" t="s">
        <v>229</v>
      </c>
      <c r="F9" s="69">
        <f t="shared" ref="F9:F17" si="0">G9</f>
        <v>1862604</v>
      </c>
      <c r="G9" s="69">
        <v>1862604</v>
      </c>
      <c r="H9" s="69"/>
      <c r="I9" s="71"/>
    </row>
    <row r="10" spans="1:9" ht="30" customHeight="1">
      <c r="A10" s="63"/>
      <c r="B10" s="67">
        <v>505</v>
      </c>
      <c r="C10" s="125" t="s">
        <v>212</v>
      </c>
      <c r="D10" s="68">
        <v>804001</v>
      </c>
      <c r="E10" s="70" t="s">
        <v>230</v>
      </c>
      <c r="F10" s="69">
        <f t="shared" si="0"/>
        <v>230724</v>
      </c>
      <c r="G10" s="69">
        <v>230724</v>
      </c>
      <c r="H10" s="69"/>
      <c r="I10" s="71"/>
    </row>
    <row r="11" spans="1:9" ht="30" customHeight="1">
      <c r="A11" s="63"/>
      <c r="B11" s="67">
        <v>505</v>
      </c>
      <c r="C11" s="125" t="s">
        <v>212</v>
      </c>
      <c r="D11" s="68">
        <v>804001</v>
      </c>
      <c r="E11" s="70" t="s">
        <v>231</v>
      </c>
      <c r="F11" s="69">
        <f t="shared" si="0"/>
        <v>3506935</v>
      </c>
      <c r="G11" s="69">
        <v>3506935</v>
      </c>
      <c r="H11" s="69"/>
      <c r="I11" s="71"/>
    </row>
    <row r="12" spans="1:9" ht="30" customHeight="1">
      <c r="B12" s="67">
        <v>505</v>
      </c>
      <c r="C12" s="125" t="s">
        <v>398</v>
      </c>
      <c r="D12" s="68">
        <v>804001</v>
      </c>
      <c r="E12" s="70" t="s">
        <v>232</v>
      </c>
      <c r="F12" s="69">
        <f t="shared" si="0"/>
        <v>896042.08</v>
      </c>
      <c r="G12" s="69">
        <v>896042.08</v>
      </c>
      <c r="H12" s="69"/>
      <c r="I12" s="71"/>
    </row>
    <row r="13" spans="1:9" ht="30" customHeight="1">
      <c r="B13" s="67">
        <v>505</v>
      </c>
      <c r="C13" s="125" t="s">
        <v>398</v>
      </c>
      <c r="D13" s="68">
        <v>804001</v>
      </c>
      <c r="E13" s="70" t="s">
        <v>233</v>
      </c>
      <c r="F13" s="69">
        <f t="shared" si="0"/>
        <v>431220.25</v>
      </c>
      <c r="G13" s="69">
        <v>431220.25</v>
      </c>
      <c r="H13" s="69"/>
      <c r="I13" s="71"/>
    </row>
    <row r="14" spans="1:9" ht="30" customHeight="1">
      <c r="B14" s="67">
        <v>505</v>
      </c>
      <c r="C14" s="125" t="s">
        <v>398</v>
      </c>
      <c r="D14" s="68">
        <v>804001</v>
      </c>
      <c r="E14" s="70" t="s">
        <v>234</v>
      </c>
      <c r="F14" s="69">
        <f t="shared" si="0"/>
        <v>106402.63</v>
      </c>
      <c r="G14" s="69">
        <v>106402.63</v>
      </c>
      <c r="H14" s="69"/>
      <c r="I14" s="71"/>
    </row>
    <row r="15" spans="1:9" ht="30" customHeight="1">
      <c r="B15" s="67">
        <v>505</v>
      </c>
      <c r="C15" s="125" t="s">
        <v>398</v>
      </c>
      <c r="D15" s="68">
        <v>804001</v>
      </c>
      <c r="E15" s="70" t="s">
        <v>235</v>
      </c>
      <c r="F15" s="69">
        <f t="shared" si="0"/>
        <v>78403.679999999993</v>
      </c>
      <c r="G15" s="69">
        <v>78403.679999999993</v>
      </c>
      <c r="H15" s="69"/>
      <c r="I15" s="71"/>
    </row>
    <row r="16" spans="1:9" ht="30" customHeight="1">
      <c r="B16" s="67">
        <v>505</v>
      </c>
      <c r="C16" s="125" t="s">
        <v>398</v>
      </c>
      <c r="D16" s="68">
        <v>804001</v>
      </c>
      <c r="E16" s="70" t="s">
        <v>223</v>
      </c>
      <c r="F16" s="69">
        <f t="shared" si="0"/>
        <v>671795.4</v>
      </c>
      <c r="G16" s="69">
        <v>671795.4</v>
      </c>
      <c r="H16" s="69"/>
      <c r="I16" s="71"/>
    </row>
    <row r="17" spans="1:9" ht="30" customHeight="1">
      <c r="B17" s="67">
        <v>505</v>
      </c>
      <c r="C17" s="125" t="s">
        <v>398</v>
      </c>
      <c r="D17" s="68">
        <v>804001</v>
      </c>
      <c r="E17" s="70" t="s">
        <v>236</v>
      </c>
      <c r="F17" s="69">
        <f t="shared" si="0"/>
        <v>437400</v>
      </c>
      <c r="G17" s="69">
        <v>437400</v>
      </c>
      <c r="H17" s="69"/>
      <c r="I17" s="71"/>
    </row>
    <row r="18" spans="1:9" ht="30" customHeight="1">
      <c r="B18" s="67">
        <v>505</v>
      </c>
      <c r="C18" s="67"/>
      <c r="D18" s="68">
        <v>804001</v>
      </c>
      <c r="E18" s="70" t="s">
        <v>237</v>
      </c>
      <c r="F18" s="69">
        <f>H18</f>
        <v>962797.58000000007</v>
      </c>
      <c r="G18" s="69"/>
      <c r="H18" s="69">
        <f>H19+H20+H21+H22+H23+H24+H25+H26+H27+H28+H29+H30+H31+H32+H33</f>
        <v>962797.58000000007</v>
      </c>
      <c r="I18" s="71"/>
    </row>
    <row r="19" spans="1:9" ht="30" customHeight="1">
      <c r="B19" s="67">
        <v>505</v>
      </c>
      <c r="C19" s="125" t="s">
        <v>399</v>
      </c>
      <c r="D19" s="68">
        <v>804001</v>
      </c>
      <c r="E19" s="70" t="s">
        <v>238</v>
      </c>
      <c r="F19" s="69">
        <f>H19</f>
        <v>150000</v>
      </c>
      <c r="G19" s="69"/>
      <c r="H19" s="69">
        <v>150000</v>
      </c>
      <c r="I19" s="71"/>
    </row>
    <row r="20" spans="1:9" ht="30" customHeight="1">
      <c r="B20" s="67">
        <v>505</v>
      </c>
      <c r="C20" s="125" t="s">
        <v>400</v>
      </c>
      <c r="D20" s="68">
        <v>804001</v>
      </c>
      <c r="E20" s="70" t="s">
        <v>254</v>
      </c>
      <c r="F20" s="69">
        <f t="shared" ref="F20:F33" si="1">H20</f>
        <v>10000</v>
      </c>
      <c r="G20" s="69"/>
      <c r="H20" s="69">
        <v>10000</v>
      </c>
      <c r="I20" s="71"/>
    </row>
    <row r="21" spans="1:9" ht="30" customHeight="1">
      <c r="A21" s="63"/>
      <c r="B21" s="67">
        <v>505</v>
      </c>
      <c r="C21" s="125" t="s">
        <v>400</v>
      </c>
      <c r="D21" s="68">
        <v>804001</v>
      </c>
      <c r="E21" s="70" t="s">
        <v>239</v>
      </c>
      <c r="F21" s="69">
        <f t="shared" si="1"/>
        <v>2000</v>
      </c>
      <c r="G21" s="69"/>
      <c r="H21" s="69">
        <v>2000</v>
      </c>
      <c r="I21" s="71"/>
    </row>
    <row r="22" spans="1:9" ht="30" customHeight="1">
      <c r="B22" s="67">
        <v>505</v>
      </c>
      <c r="C22" s="125" t="s">
        <v>400</v>
      </c>
      <c r="D22" s="68">
        <v>804001</v>
      </c>
      <c r="E22" s="70" t="s">
        <v>240</v>
      </c>
      <c r="F22" s="69">
        <f t="shared" si="1"/>
        <v>20000</v>
      </c>
      <c r="G22" s="69"/>
      <c r="H22" s="69">
        <v>20000</v>
      </c>
      <c r="I22" s="71"/>
    </row>
    <row r="23" spans="1:9" ht="30" customHeight="1">
      <c r="B23" s="67">
        <v>505</v>
      </c>
      <c r="C23" s="125" t="s">
        <v>401</v>
      </c>
      <c r="D23" s="68">
        <v>804001</v>
      </c>
      <c r="E23" s="70" t="s">
        <v>241</v>
      </c>
      <c r="F23" s="69">
        <f t="shared" si="1"/>
        <v>45000</v>
      </c>
      <c r="G23" s="69"/>
      <c r="H23" s="69">
        <v>45000</v>
      </c>
      <c r="I23" s="71"/>
    </row>
    <row r="24" spans="1:9" ht="30" customHeight="1">
      <c r="B24" s="67">
        <v>505</v>
      </c>
      <c r="C24" s="125" t="s">
        <v>402</v>
      </c>
      <c r="D24" s="68">
        <v>804001</v>
      </c>
      <c r="E24" s="70" t="s">
        <v>242</v>
      </c>
      <c r="F24" s="69">
        <f t="shared" si="1"/>
        <v>45000</v>
      </c>
      <c r="G24" s="69"/>
      <c r="H24" s="69">
        <v>45000</v>
      </c>
      <c r="I24" s="71"/>
    </row>
    <row r="25" spans="1:9" ht="30" customHeight="1">
      <c r="B25" s="67">
        <v>505</v>
      </c>
      <c r="C25" s="125" t="s">
        <v>269</v>
      </c>
      <c r="D25" s="68">
        <v>804001</v>
      </c>
      <c r="E25" s="70" t="s">
        <v>243</v>
      </c>
      <c r="F25" s="69">
        <f t="shared" si="1"/>
        <v>171000</v>
      </c>
      <c r="G25" s="69"/>
      <c r="H25" s="69">
        <v>171000</v>
      </c>
      <c r="I25" s="71"/>
    </row>
    <row r="26" spans="1:9" ht="30" customHeight="1">
      <c r="B26" s="67">
        <v>505</v>
      </c>
      <c r="C26" s="125" t="s">
        <v>401</v>
      </c>
      <c r="D26" s="68">
        <v>804001</v>
      </c>
      <c r="E26" s="70" t="s">
        <v>255</v>
      </c>
      <c r="F26" s="69">
        <f t="shared" si="1"/>
        <v>20000</v>
      </c>
      <c r="G26" s="69"/>
      <c r="H26" s="69">
        <v>20000</v>
      </c>
      <c r="I26" s="71"/>
    </row>
    <row r="27" spans="1:9" ht="30" customHeight="1">
      <c r="B27" s="67">
        <v>505</v>
      </c>
      <c r="C27" s="125" t="s">
        <v>402</v>
      </c>
      <c r="D27" s="68">
        <v>804001</v>
      </c>
      <c r="E27" s="70" t="s">
        <v>256</v>
      </c>
      <c r="F27" s="69">
        <f t="shared" si="1"/>
        <v>10000</v>
      </c>
      <c r="G27" s="69"/>
      <c r="H27" s="69">
        <v>10000</v>
      </c>
      <c r="I27" s="71"/>
    </row>
    <row r="28" spans="1:9" ht="30" customHeight="1">
      <c r="B28" s="67">
        <v>505</v>
      </c>
      <c r="C28" s="125" t="s">
        <v>401</v>
      </c>
      <c r="D28" s="68">
        <v>804001</v>
      </c>
      <c r="E28" s="70" t="s">
        <v>244</v>
      </c>
      <c r="F28" s="69">
        <f t="shared" si="1"/>
        <v>5000</v>
      </c>
      <c r="G28" s="69"/>
      <c r="H28" s="69">
        <v>5000</v>
      </c>
      <c r="I28" s="71"/>
    </row>
    <row r="29" spans="1:9" ht="30" customHeight="1">
      <c r="B29" s="67">
        <v>505</v>
      </c>
      <c r="C29" s="125" t="s">
        <v>401</v>
      </c>
      <c r="D29" s="68">
        <v>804001</v>
      </c>
      <c r="E29" s="70" t="s">
        <v>151</v>
      </c>
      <c r="F29" s="69">
        <f t="shared" si="1"/>
        <v>16200</v>
      </c>
      <c r="G29" s="69"/>
      <c r="H29" s="69">
        <v>16200</v>
      </c>
      <c r="I29" s="71"/>
    </row>
    <row r="30" spans="1:9" ht="30" customHeight="1">
      <c r="B30" s="67">
        <v>505</v>
      </c>
      <c r="C30" s="125" t="s">
        <v>401</v>
      </c>
      <c r="D30" s="68">
        <v>804001</v>
      </c>
      <c r="E30" s="70" t="s">
        <v>246</v>
      </c>
      <c r="F30" s="69">
        <f t="shared" si="1"/>
        <v>112011.26</v>
      </c>
      <c r="G30" s="69"/>
      <c r="H30" s="69">
        <v>112011.26</v>
      </c>
      <c r="I30" s="71"/>
    </row>
    <row r="31" spans="1:9" ht="30" customHeight="1">
      <c r="B31" s="67">
        <v>505</v>
      </c>
      <c r="C31" s="125" t="s">
        <v>401</v>
      </c>
      <c r="D31" s="68">
        <v>804001</v>
      </c>
      <c r="E31" s="70" t="s">
        <v>247</v>
      </c>
      <c r="F31" s="69">
        <f t="shared" si="1"/>
        <v>63578.12</v>
      </c>
      <c r="G31" s="69"/>
      <c r="H31" s="69">
        <v>63578.12</v>
      </c>
      <c r="I31" s="71"/>
    </row>
    <row r="32" spans="1:9" ht="30" customHeight="1">
      <c r="B32" s="67">
        <v>505</v>
      </c>
      <c r="C32" s="125" t="s">
        <v>401</v>
      </c>
      <c r="D32" s="68">
        <v>804001</v>
      </c>
      <c r="E32" s="70" t="s">
        <v>248</v>
      </c>
      <c r="F32" s="69">
        <f t="shared" si="1"/>
        <v>157600</v>
      </c>
      <c r="G32" s="69"/>
      <c r="H32" s="69">
        <v>157600</v>
      </c>
      <c r="I32" s="71"/>
    </row>
    <row r="33" spans="1:9" ht="30" customHeight="1">
      <c r="B33" s="67">
        <v>505</v>
      </c>
      <c r="C33" s="125" t="s">
        <v>401</v>
      </c>
      <c r="D33" s="68">
        <v>804001</v>
      </c>
      <c r="E33" s="70" t="s">
        <v>249</v>
      </c>
      <c r="F33" s="69">
        <f t="shared" si="1"/>
        <v>135408.20000000001</v>
      </c>
      <c r="G33" s="69"/>
      <c r="H33" s="69">
        <v>135408.20000000001</v>
      </c>
      <c r="I33" s="71"/>
    </row>
    <row r="34" spans="1:9" ht="30" customHeight="1">
      <c r="A34" s="113"/>
      <c r="B34" s="67">
        <v>509</v>
      </c>
      <c r="C34" s="67"/>
      <c r="D34" s="68">
        <v>804001</v>
      </c>
      <c r="E34" s="70" t="s">
        <v>270</v>
      </c>
      <c r="F34" s="69">
        <f>G34</f>
        <v>925940.27</v>
      </c>
      <c r="G34" s="69">
        <f>G35+G36+G37</f>
        <v>925940.27</v>
      </c>
      <c r="H34" s="69"/>
      <c r="I34" s="114"/>
    </row>
    <row r="35" spans="1:9" ht="30" customHeight="1">
      <c r="B35" s="67">
        <v>509</v>
      </c>
      <c r="C35" s="125" t="s">
        <v>269</v>
      </c>
      <c r="D35" s="68">
        <v>804001</v>
      </c>
      <c r="E35" s="70" t="s">
        <v>251</v>
      </c>
      <c r="F35" s="69">
        <f>G35</f>
        <v>867662</v>
      </c>
      <c r="G35" s="69">
        <v>867662</v>
      </c>
      <c r="H35" s="69"/>
    </row>
    <row r="36" spans="1:9" ht="30" customHeight="1">
      <c r="B36" s="67">
        <v>509</v>
      </c>
      <c r="C36" s="125" t="s">
        <v>269</v>
      </c>
      <c r="D36" s="68">
        <v>804001</v>
      </c>
      <c r="E36" s="70" t="s">
        <v>252</v>
      </c>
      <c r="F36" s="69">
        <f t="shared" ref="F36:F37" si="2">G36</f>
        <v>57978.27</v>
      </c>
      <c r="G36" s="69">
        <v>57978.27</v>
      </c>
      <c r="H36" s="69"/>
    </row>
    <row r="37" spans="1:9" ht="30" customHeight="1">
      <c r="B37" s="67">
        <v>509</v>
      </c>
      <c r="C37" s="125" t="s">
        <v>269</v>
      </c>
      <c r="D37" s="68">
        <v>804001</v>
      </c>
      <c r="E37" s="70" t="s">
        <v>253</v>
      </c>
      <c r="F37" s="69">
        <f t="shared" si="2"/>
        <v>300</v>
      </c>
      <c r="G37" s="69">
        <v>300</v>
      </c>
      <c r="H37" s="69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B3" sqref="B3:F3"/>
    </sheetView>
  </sheetViews>
  <sheetFormatPr defaultColWidth="10" defaultRowHeight="13.5"/>
  <cols>
    <col min="1" max="1" width="1.5" style="39" customWidth="1"/>
    <col min="2" max="4" width="6.625" style="39" customWidth="1"/>
    <col min="5" max="5" width="14.5" style="39" customWidth="1"/>
    <col min="6" max="6" width="32.5" style="39" customWidth="1"/>
    <col min="7" max="7" width="26.625" style="39" customWidth="1"/>
    <col min="8" max="8" width="1.5" style="39" customWidth="1"/>
    <col min="9" max="10" width="9.75" style="39" customWidth="1"/>
    <col min="11" max="16384" width="10" style="39"/>
  </cols>
  <sheetData>
    <row r="1" spans="1:8" ht="24.95" customHeight="1">
      <c r="A1" s="40"/>
      <c r="B1" s="2"/>
      <c r="C1" s="2"/>
      <c r="D1" s="2"/>
      <c r="E1" s="41"/>
      <c r="F1" s="41"/>
      <c r="G1" s="42" t="s">
        <v>143</v>
      </c>
      <c r="H1" s="43"/>
    </row>
    <row r="2" spans="1:8" ht="22.9" customHeight="1">
      <c r="A2" s="40"/>
      <c r="B2" s="145" t="s">
        <v>144</v>
      </c>
      <c r="C2" s="145"/>
      <c r="D2" s="145"/>
      <c r="E2" s="145"/>
      <c r="F2" s="145"/>
      <c r="G2" s="145"/>
      <c r="H2" s="43" t="s">
        <v>3</v>
      </c>
    </row>
    <row r="3" spans="1:8" ht="19.5" customHeight="1">
      <c r="A3" s="44"/>
      <c r="B3" s="146" t="s">
        <v>226</v>
      </c>
      <c r="C3" s="146"/>
      <c r="D3" s="146"/>
      <c r="E3" s="146"/>
      <c r="F3" s="146"/>
      <c r="G3" s="45" t="s">
        <v>5</v>
      </c>
      <c r="H3" s="46"/>
    </row>
    <row r="4" spans="1:8" ht="24.4" customHeight="1">
      <c r="A4" s="47"/>
      <c r="B4" s="149" t="s">
        <v>79</v>
      </c>
      <c r="C4" s="149"/>
      <c r="D4" s="149"/>
      <c r="E4" s="149" t="s">
        <v>69</v>
      </c>
      <c r="F4" s="149" t="s">
        <v>70</v>
      </c>
      <c r="G4" s="149" t="s">
        <v>145</v>
      </c>
      <c r="H4" s="48"/>
    </row>
    <row r="5" spans="1:8" ht="24" customHeight="1">
      <c r="A5" s="47"/>
      <c r="B5" s="21" t="s">
        <v>80</v>
      </c>
      <c r="C5" s="21" t="s">
        <v>81</v>
      </c>
      <c r="D5" s="21" t="s">
        <v>82</v>
      </c>
      <c r="E5" s="149"/>
      <c r="F5" s="149"/>
      <c r="G5" s="149"/>
      <c r="H5" s="49"/>
    </row>
    <row r="6" spans="1:8" ht="27.95" customHeight="1">
      <c r="A6" s="50"/>
      <c r="B6" s="21"/>
      <c r="C6" s="21"/>
      <c r="D6" s="21"/>
      <c r="E6" s="21"/>
      <c r="F6" s="21" t="s">
        <v>71</v>
      </c>
      <c r="G6" s="112">
        <f>G7</f>
        <v>3611889.4</v>
      </c>
      <c r="H6" s="51"/>
    </row>
    <row r="7" spans="1:8" ht="30.95" customHeight="1">
      <c r="A7" s="50"/>
      <c r="B7" s="21">
        <v>221</v>
      </c>
      <c r="C7" s="235" t="s">
        <v>405</v>
      </c>
      <c r="D7" s="235" t="s">
        <v>406</v>
      </c>
      <c r="E7" s="37">
        <v>804001</v>
      </c>
      <c r="F7" s="25" t="s">
        <v>227</v>
      </c>
      <c r="G7" s="112">
        <v>3611889.4</v>
      </c>
      <c r="H7" s="51"/>
    </row>
    <row r="8" spans="1:8" ht="22.9" customHeight="1">
      <c r="A8" s="50"/>
      <c r="B8" s="111"/>
      <c r="C8" s="111"/>
      <c r="D8" s="111"/>
      <c r="E8" s="111"/>
      <c r="F8" s="111"/>
      <c r="G8" s="112"/>
      <c r="H8" s="51"/>
    </row>
    <row r="9" spans="1:8" ht="22.9" customHeight="1">
      <c r="A9" s="50"/>
      <c r="B9" s="111"/>
      <c r="C9" s="111"/>
      <c r="D9" s="111"/>
      <c r="E9" s="111"/>
      <c r="F9" s="111"/>
      <c r="G9" s="112"/>
      <c r="H9" s="51"/>
    </row>
    <row r="10" spans="1:8" ht="22.9" customHeight="1">
      <c r="A10" s="50"/>
      <c r="B10" s="111"/>
      <c r="C10" s="111"/>
      <c r="D10" s="111"/>
      <c r="E10" s="111"/>
      <c r="F10" s="111"/>
      <c r="G10" s="112"/>
      <c r="H10" s="51"/>
    </row>
    <row r="11" spans="1:8" ht="22.9" customHeight="1">
      <c r="A11" s="50"/>
      <c r="B11" s="111"/>
      <c r="C11" s="111"/>
      <c r="D11" s="111"/>
      <c r="E11" s="111"/>
      <c r="F11" s="111"/>
      <c r="G11" s="112"/>
      <c r="H11" s="51"/>
    </row>
    <row r="12" spans="1:8" ht="22.9" customHeight="1">
      <c r="A12" s="50"/>
      <c r="B12" s="21"/>
      <c r="C12" s="21"/>
      <c r="D12" s="21"/>
      <c r="E12" s="21"/>
      <c r="F12" s="21"/>
      <c r="G12" s="24"/>
      <c r="H12" s="51"/>
    </row>
    <row r="13" spans="1:8" ht="22.9" customHeight="1">
      <c r="A13" s="50"/>
      <c r="B13" s="21"/>
      <c r="C13" s="21"/>
      <c r="D13" s="21"/>
      <c r="E13" s="21"/>
      <c r="F13" s="21"/>
      <c r="G13" s="24"/>
      <c r="H13" s="51"/>
    </row>
    <row r="14" spans="1:8" ht="22.9" customHeight="1">
      <c r="A14" s="50"/>
      <c r="B14" s="21"/>
      <c r="C14" s="21"/>
      <c r="D14" s="21"/>
      <c r="E14" s="21"/>
      <c r="F14" s="21"/>
      <c r="G14" s="24"/>
      <c r="H14" s="51"/>
    </row>
    <row r="15" spans="1:8" ht="22.9" customHeight="1">
      <c r="A15" s="47"/>
      <c r="B15" s="25"/>
      <c r="C15" s="25"/>
      <c r="D15" s="25"/>
      <c r="E15" s="25"/>
      <c r="F15" s="25" t="s">
        <v>22</v>
      </c>
      <c r="G15" s="26"/>
      <c r="H15" s="48"/>
    </row>
    <row r="16" spans="1:8" ht="22.9" customHeight="1">
      <c r="A16" s="47"/>
      <c r="B16" s="25"/>
      <c r="C16" s="25"/>
      <c r="D16" s="25"/>
      <c r="E16" s="25"/>
      <c r="F16" s="25" t="s">
        <v>22</v>
      </c>
      <c r="G16" s="26"/>
      <c r="H16" s="48"/>
    </row>
    <row r="17" spans="1:8" ht="27.95" customHeight="1">
      <c r="A17" s="47"/>
      <c r="B17" s="25"/>
      <c r="C17" s="25"/>
      <c r="D17" s="25"/>
      <c r="E17" s="25"/>
      <c r="F17" s="25"/>
      <c r="G17" s="26"/>
      <c r="H17" s="49"/>
    </row>
    <row r="18" spans="1:8" ht="27.95" customHeight="1">
      <c r="A18" s="47"/>
      <c r="B18" s="25"/>
      <c r="C18" s="25"/>
      <c r="D18" s="25"/>
      <c r="E18" s="25"/>
      <c r="F18" s="25"/>
      <c r="G18" s="26"/>
      <c r="H18" s="49"/>
    </row>
    <row r="19" spans="1:8" ht="9.75" customHeight="1">
      <c r="A19" s="52"/>
      <c r="B19" s="53"/>
      <c r="C19" s="53"/>
      <c r="D19" s="53"/>
      <c r="E19" s="53"/>
      <c r="F19" s="52"/>
      <c r="G19" s="52"/>
      <c r="H19" s="54"/>
    </row>
  </sheetData>
  <mergeCells count="6">
    <mergeCell ref="B2:G2"/>
    <mergeCell ref="B3:F3"/>
    <mergeCell ref="B4:D4"/>
    <mergeCell ref="E4:E5"/>
    <mergeCell ref="F4:F5"/>
    <mergeCell ref="G4:G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Sheet1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2025-02-20T06:58:48Z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